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chatel\Box\14_Bât_Affaires\Rennes\35BA-105389-BREST-CHU Cavale Blanche-Hémodialyse\04_Etudes\08-DCE\Pièces écrites\DPGF\"/>
    </mc:Choice>
  </mc:AlternateContent>
  <bookViews>
    <workbookView xWindow="22470" yWindow="-120" windowWidth="29040" windowHeight="15840"/>
  </bookViews>
  <sheets>
    <sheet name="PDG" sheetId="3" r:id="rId1"/>
    <sheet name="Présentation" sheetId="4" r:id="rId2"/>
    <sheet name="N° 01B-CM FOB" sheetId="1" r:id="rId3"/>
  </sheets>
  <definedNames>
    <definedName name="_xlnm.Print_Titles" localSheetId="2">'N° 01B-CM FOB'!$13:$13</definedName>
    <definedName name="_xlnm.Print_Titles" localSheetId="1">Présentation!$2:$6</definedName>
    <definedName name="LOT" localSheetId="1">Présentation!$B$5</definedName>
    <definedName name="LOT">'N° 01B-CM FOB'!#REF!</definedName>
    <definedName name="N°_LOT" localSheetId="1">Présentation!$A$5</definedName>
    <definedName name="N°_LOT">'N° 01B-CM FOB'!#REF!</definedName>
    <definedName name="_xlnm.Print_Area" localSheetId="2">'N° 01B-CM FOB'!$D$1:$M$102</definedName>
    <definedName name="_xlnm.Print_Area" localSheetId="0">PDG!$A$1:$H$39</definedName>
    <definedName name="_xlnm.Print_Area" localSheetId="1">Présentation!$A$1:$I$20</definedName>
  </definedNames>
  <calcPr calcId="162913"/>
</workbook>
</file>

<file path=xl/calcChain.xml><?xml version="1.0" encoding="utf-8"?>
<calcChain xmlns="http://schemas.openxmlformats.org/spreadsheetml/2006/main">
  <c r="K93" i="1" l="1"/>
  <c r="A93" i="1"/>
  <c r="K91" i="1"/>
  <c r="A91" i="1"/>
  <c r="A92" i="1"/>
  <c r="K90" i="1"/>
  <c r="A90" i="1"/>
  <c r="K30" i="1" l="1"/>
  <c r="A30" i="1"/>
  <c r="K31" i="1"/>
  <c r="K29" i="1"/>
  <c r="K61" i="1" l="1"/>
  <c r="A61" i="1"/>
  <c r="K60" i="1"/>
  <c r="A60" i="1"/>
  <c r="K59" i="1"/>
  <c r="A59" i="1"/>
  <c r="A58" i="1"/>
  <c r="K57" i="1"/>
  <c r="A57" i="1"/>
  <c r="K89" i="1" l="1"/>
  <c r="A89" i="1"/>
  <c r="K88" i="1"/>
  <c r="A88" i="1"/>
  <c r="K87" i="1"/>
  <c r="A87" i="1"/>
  <c r="A86" i="1"/>
  <c r="K85" i="1"/>
  <c r="A85" i="1"/>
  <c r="K84" i="1"/>
  <c r="A84" i="1"/>
  <c r="K83" i="1"/>
  <c r="A83" i="1"/>
  <c r="K82" i="1"/>
  <c r="A82" i="1"/>
  <c r="K81" i="1"/>
  <c r="A81" i="1"/>
  <c r="K80" i="1"/>
  <c r="A80" i="1"/>
  <c r="K79" i="1"/>
  <c r="A79" i="1"/>
  <c r="K78" i="1"/>
  <c r="A78" i="1"/>
  <c r="K77" i="1"/>
  <c r="A77" i="1"/>
  <c r="K76" i="1"/>
  <c r="A76" i="1"/>
  <c r="K75" i="1"/>
  <c r="A75" i="1"/>
  <c r="A74" i="1"/>
  <c r="E98" i="1"/>
  <c r="E100" i="1"/>
  <c r="K73" i="1"/>
  <c r="A73" i="1"/>
  <c r="K72" i="1" l="1"/>
  <c r="A72" i="1"/>
  <c r="K71" i="1"/>
  <c r="A71" i="1"/>
  <c r="K70" i="1"/>
  <c r="A70" i="1"/>
  <c r="K69" i="1"/>
  <c r="A69" i="1"/>
  <c r="K68" i="1"/>
  <c r="A68" i="1"/>
  <c r="K67" i="1"/>
  <c r="A67" i="1"/>
  <c r="K66" i="1"/>
  <c r="A66" i="1"/>
  <c r="K65" i="1"/>
  <c r="A65" i="1"/>
  <c r="K64" i="1"/>
  <c r="A64" i="1"/>
  <c r="K53" i="1"/>
  <c r="A53" i="1"/>
  <c r="K52" i="1"/>
  <c r="A52" i="1"/>
  <c r="K51" i="1"/>
  <c r="A51" i="1"/>
  <c r="K50" i="1"/>
  <c r="A50" i="1"/>
  <c r="K49" i="1"/>
  <c r="A49" i="1"/>
  <c r="K48" i="1"/>
  <c r="A48" i="1"/>
  <c r="K47" i="1"/>
  <c r="A47" i="1"/>
  <c r="A44" i="1"/>
  <c r="A40" i="1"/>
  <c r="A39" i="1"/>
  <c r="A36" i="1"/>
  <c r="A35" i="1"/>
  <c r="A32" i="1"/>
  <c r="A31" i="1"/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7" i="1"/>
  <c r="A38" i="1"/>
  <c r="A45" i="1"/>
  <c r="A46" i="1"/>
  <c r="A54" i="1"/>
  <c r="A55" i="1"/>
  <c r="A56" i="1"/>
  <c r="A62" i="1"/>
  <c r="A63" i="1"/>
  <c r="A94" i="1"/>
  <c r="A95" i="1"/>
  <c r="K16" i="1" l="1"/>
  <c r="K17" i="1"/>
  <c r="K18" i="1"/>
  <c r="K19" i="1"/>
  <c r="K20" i="1"/>
  <c r="K21" i="1"/>
  <c r="K22" i="1"/>
  <c r="K24" i="1"/>
  <c r="K26" i="1"/>
  <c r="K28" i="1"/>
  <c r="K32" i="1"/>
  <c r="K35" i="1"/>
  <c r="K36" i="1"/>
  <c r="K37" i="1"/>
  <c r="K38" i="1"/>
  <c r="K39" i="1"/>
  <c r="K40" i="1"/>
  <c r="K44" i="1"/>
  <c r="K45" i="1"/>
  <c r="K55" i="1"/>
  <c r="K56" i="1"/>
  <c r="K62" i="1"/>
  <c r="M58" i="1" s="1"/>
  <c r="K94" i="1"/>
  <c r="K95" i="1"/>
  <c r="M86" i="1" l="1"/>
  <c r="M74" i="1"/>
  <c r="M46" i="1"/>
  <c r="J6" i="1" l="1"/>
  <c r="E2" i="4" l="1"/>
  <c r="M63" i="1" l="1"/>
  <c r="M15" i="1" l="1"/>
  <c r="M25" i="1"/>
  <c r="M98" i="1" l="1"/>
  <c r="J8" i="1" s="1"/>
  <c r="M99" i="1" l="1"/>
  <c r="M100" i="1" s="1"/>
  <c r="H98" i="1"/>
</calcChain>
</file>

<file path=xl/sharedStrings.xml><?xml version="1.0" encoding="utf-8"?>
<sst xmlns="http://schemas.openxmlformats.org/spreadsheetml/2006/main" count="245" uniqueCount="164">
  <si>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</si>
  <si>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</si>
  <si>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</si>
  <si>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</si>
  <si>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</si>
  <si>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</si>
  <si>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</si>
  <si>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</si>
  <si>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</si>
  <si>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</si>
  <si>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</si>
  <si>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</si>
  <si>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Etudes d'exécution</t>
  </si>
  <si>
    <t>Prestations générales</t>
  </si>
  <si>
    <t>Dossier des ouvrages exécutés</t>
  </si>
  <si>
    <t>SYNTHESE</t>
  </si>
  <si>
    <t>Attention, le quadrillage sort mal à l'impression --&gt; A refaire</t>
  </si>
  <si>
    <t>GENERALITES</t>
  </si>
  <si>
    <t>ens</t>
  </si>
  <si>
    <t>m²</t>
  </si>
  <si>
    <r>
      <t>m</t>
    </r>
    <r>
      <rPr>
        <sz val="10"/>
        <rFont val="Calibri"/>
        <family val="2"/>
      </rPr>
      <t>³</t>
    </r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</si>
  <si>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</si>
  <si>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</si>
  <si>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</si>
  <si>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</si>
  <si>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Cadre En-tête</t>
  </si>
  <si>
    <t>Mettre un quadrillage "encadré" en pointillé (sous"aucun") gris R191/V191/B191</t>
  </si>
  <si>
    <t>Chaque ouvrage devra faire l'objet d'une ligne de bordereau.</t>
  </si>
  <si>
    <t>--&gt; Appliquer sur les cases suivantes : A27/C32  -- E27/G32</t>
  </si>
  <si>
    <t>Etanchéité à l'air</t>
  </si>
  <si>
    <t>Gestion des déchets</t>
  </si>
  <si>
    <t>HYPOTHESES</t>
  </si>
  <si>
    <t>PM</t>
  </si>
  <si>
    <t>kg</t>
  </si>
  <si>
    <t>Aciers HA</t>
  </si>
  <si>
    <t>Béton</t>
  </si>
  <si>
    <t>Aciers TS</t>
  </si>
  <si>
    <t>Finition lissée</t>
  </si>
  <si>
    <t>Finition balayée</t>
  </si>
  <si>
    <t>Finition surfacée</t>
  </si>
  <si>
    <t>Galvanisation</t>
  </si>
  <si>
    <t>Planchers collaborants acier / béton</t>
  </si>
  <si>
    <t>Bacs collaborants</t>
  </si>
  <si>
    <t>Connecteurs</t>
  </si>
  <si>
    <t>Coffrage des rives et réservations</t>
  </si>
  <si>
    <t>FINITIONS</t>
  </si>
  <si>
    <t>Calfeutrements</t>
  </si>
  <si>
    <t>MAITRISE D’OUVRAGE</t>
  </si>
  <si>
    <t>OPÉRATION</t>
  </si>
  <si>
    <t>DECOMPOSITION DU PRIX GLOBAL ET FORFAITAIRE</t>
  </si>
  <si>
    <t>MAITRISE D’OEUVRE</t>
  </si>
  <si>
    <t>ARCHITECTE MANDATAIRE</t>
  </si>
  <si>
    <t>ARCHITECTE ASSOCIE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</si>
  <si>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</si>
  <si>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</si>
  <si>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</si>
  <si>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</si>
  <si>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</si>
  <si>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</si>
  <si>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</si>
  <si>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</si>
  <si>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</si>
  <si>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</si>
  <si>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</si>
  <si>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</si>
  <si>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 3.1</t>
  </si>
  <si>
    <t> 3.2</t>
  </si>
  <si>
    <t> 3.3</t>
  </si>
  <si>
    <t> 3.3.1</t>
  </si>
  <si>
    <t> 3.3.2</t>
  </si>
  <si>
    <t> 3.3.3</t>
  </si>
  <si>
    <t> 3.4</t>
  </si>
  <si>
    <t> 3.5</t>
  </si>
  <si>
    <t> 3.6</t>
  </si>
  <si>
    <t> 3.7</t>
  </si>
  <si>
    <t> 3.8</t>
  </si>
  <si>
    <t>Entreprise :</t>
  </si>
  <si>
    <t>A remplir par l'entreprise.</t>
  </si>
  <si>
    <t>Adresse :</t>
  </si>
  <si>
    <t>Tél :</t>
  </si>
  <si>
    <t>E-mail :</t>
  </si>
  <si>
    <t>Chargé d'affaire :</t>
  </si>
  <si>
    <t>Qté MOE</t>
  </si>
  <si>
    <t>Qté Ent.</t>
  </si>
  <si>
    <t> 3.8.1</t>
  </si>
  <si>
    <t> 3.8.2</t>
  </si>
  <si>
    <t> 3.8.3</t>
  </si>
  <si>
    <t>Quadrillage :</t>
  </si>
  <si>
    <t>Mettre un quadrillage blanc sur toute la page (A7 / fin)</t>
  </si>
  <si>
    <t>Mettre un quadrillage vertical et horizontal en pointillé (sous "aucun") gris R191/V191/B191</t>
  </si>
  <si>
    <t>Rajouter nom/coordonnées entreprise et interlocuteur</t>
  </si>
  <si>
    <r>
      <t>1</t>
    </r>
    <r>
      <rPr>
        <vertAlign val="superscript"/>
        <sz val="11"/>
        <color theme="1"/>
        <rFont val="Calibri"/>
        <family val="2"/>
        <scheme val="minor"/>
      </rPr>
      <t>er</t>
    </r>
    <r>
      <rPr>
        <sz val="11"/>
        <color theme="1"/>
        <rFont val="Calibri"/>
        <family val="2"/>
        <scheme val="minor"/>
      </rPr>
      <t xml:space="preserve"> chiffre du titre</t>
    </r>
  </si>
  <si>
    <t>Niveau du titre à compléter 
(de 1 à 6)</t>
  </si>
  <si>
    <t>Numérotation du titre</t>
  </si>
  <si>
    <t> 3</t>
  </si>
  <si>
    <t>A NE PAS SUPPRIMER</t>
  </si>
  <si>
    <t>SUPERSTRUCTURE</t>
  </si>
  <si>
    <t>CHARPENTE SUPPORT DE TOITURE</t>
  </si>
  <si>
    <t>Ossature support de bac acier</t>
  </si>
  <si>
    <t>Poutres et pannes métalliques</t>
  </si>
  <si>
    <t>Poutres au vent en tirants métalliques du commerce</t>
  </si>
  <si>
    <t>Toute la boulonnerie, les platines de scellement, les pièces métalliques d'assemblage, d’appui et de fixation</t>
  </si>
  <si>
    <t>Ossature de CTA en toiture</t>
  </si>
  <si>
    <t>Palées de stabilité en tirants métalliques du commerce</t>
  </si>
  <si>
    <t>FACADE A OSSATURE BOIS</t>
  </si>
  <si>
    <t>Pare-vapeur</t>
  </si>
  <si>
    <t>OSB</t>
  </si>
  <si>
    <t>Montants 45x145</t>
  </si>
  <si>
    <t>m³</t>
  </si>
  <si>
    <t>Lisses horizontales 45x145</t>
  </si>
  <si>
    <t>Renforts encadrements de baies</t>
  </si>
  <si>
    <t>Isolation thermique entre montants</t>
  </si>
  <si>
    <t>Pare-pluie</t>
  </si>
  <si>
    <t>Liteaunage pour pare-pluie</t>
  </si>
  <si>
    <t>Ossature pour support bardage</t>
  </si>
  <si>
    <t>PROTECTION DES CHARPENTES</t>
  </si>
  <si>
    <t>Protection anticorrosion</t>
  </si>
  <si>
    <t>Peinture antirouille</t>
  </si>
  <si>
    <t>Protection au feu</t>
  </si>
  <si>
    <t>Peinture intumescente</t>
  </si>
  <si>
    <t>Plâtre projeté</t>
  </si>
  <si>
    <t>DCE</t>
  </si>
  <si>
    <t>00</t>
  </si>
  <si>
    <t> 3.6.1</t>
  </si>
  <si>
    <t> 3.6.2</t>
  </si>
  <si>
    <t> 3.7.1</t>
  </si>
  <si>
    <t>Bardage en cassettes sur les FOB de l'extension</t>
  </si>
  <si>
    <t xml:space="preserve">CENTRE HOSPITALIER UNIVERSITAIRE DE BREST
Direction des Achats et de la Logistique
2 Avenue Foch 29609 BREST CEDEX
Tel. : 02 98 22 33 33
</t>
  </si>
  <si>
    <t xml:space="preserve">C.H.U. DE BREST – SITE DE LA CAVALE BLANCHE
RESTRUCTURATION SERVICE HEMODIALYSES
POLE 4 NIVEAU 3
</t>
  </si>
  <si>
    <t>COLLECTIF D'ARCHITECTES</t>
  </si>
  <si>
    <t>20 Quai Malbert - 29200 BREST</t>
  </si>
  <si>
    <t>Tel : 02.98.33.11.99</t>
  </si>
  <si>
    <t>Email : ca-brest@collectif-architectes.fr</t>
  </si>
  <si>
    <t>OTEIS</t>
  </si>
  <si>
    <t>10, parc de Brocéliande - 35760 SAINT GREGOIRE</t>
  </si>
  <si>
    <t>Tel : 02.99.23.45.67</t>
  </si>
  <si>
    <t>Email : rennes@oteis.fr</t>
  </si>
  <si>
    <r>
      <t xml:space="preserve">C.H.U. DE BREST - Site de la cavale Blanche </t>
    </r>
    <r>
      <rPr>
        <sz val="18"/>
        <color rgb="FFFE5000"/>
        <rFont val="Calibri"/>
        <family val="2"/>
        <scheme val="minor"/>
      </rPr>
      <t xml:space="preserve">| </t>
    </r>
    <r>
      <rPr>
        <sz val="14"/>
        <color rgb="FFFE5000"/>
        <rFont val="Calibri"/>
        <family val="2"/>
        <scheme val="minor"/>
      </rPr>
      <t>BREST</t>
    </r>
  </si>
  <si>
    <t>Complément d'isolation intérieure ép 6 cm</t>
  </si>
  <si>
    <t>restructuration pôle 4 niveau 3 - hémodialyses</t>
  </si>
  <si>
    <r>
      <t>C.H.U. de BREST - Site de la cavale Blanche - Restructuration pôle 4 niveau 3 - Hémodialyses</t>
    </r>
    <r>
      <rPr>
        <sz val="18"/>
        <color rgb="FFFE5000"/>
        <rFont val="Calibri"/>
        <family val="2"/>
        <scheme val="minor"/>
      </rPr>
      <t>| BREST</t>
    </r>
  </si>
  <si>
    <t>Projet (DCE) - Lot 01 - CURAGE - GOE - CHARPENTE COUVERTURE</t>
  </si>
  <si>
    <t>BRISE-SOLEIL FIXE A LAMES VERTICALES</t>
  </si>
  <si>
    <t> 3.6.1.1</t>
  </si>
  <si>
    <t> 3.6.1.2</t>
  </si>
  <si>
    <t> 3.6.2.1</t>
  </si>
  <si>
    <t> 3.6.2.2</t>
  </si>
  <si>
    <t>Cadre alu</t>
  </si>
  <si>
    <t>Lames 40x200</t>
  </si>
  <si>
    <t>Finitions (thermolaquage, etc.)</t>
  </si>
  <si>
    <t>CHARPENTE METALLIQUE - FOB</t>
  </si>
  <si>
    <t>01B</t>
  </si>
  <si>
    <t>Plans de chantier</t>
  </si>
  <si>
    <t>Poteaux métalliques</t>
  </si>
  <si>
    <t>Ossature de Groupe Eau Glacée en toiture</t>
  </si>
  <si>
    <t>Jambes de force</t>
  </si>
  <si>
    <t>Lisses horizontales</t>
  </si>
  <si>
    <t>Entretoises</t>
  </si>
  <si>
    <t>Paroi du local CTA en toiture (verticale et horizontale)</t>
  </si>
  <si>
    <t> 3.8.4</t>
  </si>
  <si>
    <t>Ecran groupe eau glacée en toiture (vertical)</t>
  </si>
  <si>
    <t>(D.P.G.F.) - NOVEMBRE 2025</t>
  </si>
  <si>
    <t>Projet (DCE) - Lot 01B - CHARPENTE METALLIQUE - FOB</t>
  </si>
  <si>
    <t>LOT 01B - CHARPENTE METALLIQUE - 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</si>
</sst>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sz val="14"/>
      <color rgb="FF000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008EAA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6"/>
      <color rgb="FFFF0000"/>
      <name val="Calibri Light"/>
      <family val="2"/>
    </font>
    <font>
      <sz val="14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EEECE1"/>
        <bgColor indexed="64"/>
      </patternFill>
    </fill>
  </fills>
  <borders count="8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4659260841701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hair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4" fillId="0" borderId="0"/>
    <xf numFmtId="0" fontId="14" fillId="0" borderId="0"/>
  </cellStyleXfs>
  <cellXfs count="280">
    <xf numFmtId="0" fontId="0" fillId="0" borderId="0" xfId="0"/>
    <xf numFmtId="166" fontId="15" fillId="4" borderId="2" xfId="2" applyNumberFormat="1" applyFont="1" applyFill="1" applyBorder="1" applyAlignment="1">
      <alignment horizontal="center" vertical="center"/>
    </xf>
    <xf numFmtId="166" fontId="15" fillId="2" borderId="3" xfId="2" applyNumberFormat="1" applyFont="1" applyFill="1" applyBorder="1" applyAlignment="1">
      <alignment horizontal="center" vertical="center"/>
    </xf>
    <xf numFmtId="166" fontId="16" fillId="4" borderId="5" xfId="2" applyNumberFormat="1" applyFont="1" applyFill="1" applyBorder="1" applyAlignment="1">
      <alignment horizontal="center" vertical="center"/>
    </xf>
    <xf numFmtId="167" fontId="15" fillId="4" borderId="6" xfId="2" applyNumberFormat="1" applyFont="1" applyFill="1" applyBorder="1" applyAlignment="1">
      <alignment horizontal="center" vertical="center"/>
    </xf>
    <xf numFmtId="167" fontId="15" fillId="2" borderId="7" xfId="2" applyNumberFormat="1" applyFont="1" applyFill="1" applyBorder="1" applyAlignment="1">
      <alignment horizontal="center" vertical="center"/>
    </xf>
    <xf numFmtId="166" fontId="16" fillId="4" borderId="8" xfId="2" applyNumberFormat="1" applyFont="1" applyFill="1" applyBorder="1" applyAlignment="1">
      <alignment horizontal="center" vertical="center"/>
    </xf>
    <xf numFmtId="9" fontId="21" fillId="0" borderId="3" xfId="1" applyFont="1" applyFill="1" applyBorder="1" applyAlignment="1">
      <alignment horizontal="center" vertical="center"/>
    </xf>
    <xf numFmtId="0" fontId="20" fillId="0" borderId="0" xfId="0" applyFont="1"/>
    <xf numFmtId="164" fontId="16" fillId="0" borderId="3" xfId="2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/>
    </xf>
    <xf numFmtId="164" fontId="15" fillId="0" borderId="3" xfId="2" applyNumberFormat="1" applyFont="1" applyFill="1" applyBorder="1" applyAlignment="1">
      <alignment horizontal="center" vertical="center"/>
    </xf>
    <xf numFmtId="0" fontId="22" fillId="0" borderId="12" xfId="2" applyFont="1" applyFill="1" applyBorder="1" applyAlignment="1">
      <alignment horizontal="center" vertical="center"/>
    </xf>
    <xf numFmtId="164" fontId="16" fillId="0" borderId="10" xfId="2" applyNumberFormat="1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  <xf numFmtId="0" fontId="30" fillId="0" borderId="13" xfId="2" applyFont="1" applyFill="1" applyBorder="1" applyAlignment="1">
      <alignment horizontal="center" vertical="center"/>
    </xf>
    <xf numFmtId="0" fontId="22" fillId="0" borderId="17" xfId="2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164" fontId="13" fillId="2" borderId="10" xfId="0" applyNumberFormat="1" applyFont="1" applyFill="1" applyBorder="1" applyAlignment="1">
      <alignment horizontal="center" vertical="center"/>
    </xf>
    <xf numFmtId="49" fontId="15" fillId="0" borderId="17" xfId="2" applyNumberFormat="1" applyFont="1" applyFill="1" applyBorder="1" applyAlignment="1">
      <alignment horizontal="center" vertical="center"/>
    </xf>
    <xf numFmtId="4" fontId="15" fillId="0" borderId="13" xfId="2" applyNumberFormat="1" applyFont="1" applyFill="1" applyBorder="1" applyAlignment="1">
      <alignment horizontal="center" vertical="center"/>
    </xf>
    <xf numFmtId="164" fontId="15" fillId="0" borderId="13" xfId="2" applyNumberFormat="1" applyFont="1" applyFill="1" applyBorder="1" applyAlignment="1">
      <alignment horizontal="center" vertical="center"/>
    </xf>
    <xf numFmtId="49" fontId="15" fillId="0" borderId="12" xfId="2" applyNumberFormat="1" applyFont="1" applyFill="1" applyBorder="1" applyAlignment="1">
      <alignment horizontal="left" vertical="center" wrapText="1"/>
    </xf>
    <xf numFmtId="49" fontId="15" fillId="0" borderId="12" xfId="2" applyNumberFormat="1" applyFont="1" applyFill="1" applyBorder="1" applyAlignment="1">
      <alignment horizontal="center" vertical="center"/>
    </xf>
    <xf numFmtId="4" fontId="15" fillId="0" borderId="12" xfId="2" applyNumberFormat="1" applyFont="1" applyFill="1" applyBorder="1" applyAlignment="1">
      <alignment horizontal="center" vertical="center"/>
    </xf>
    <xf numFmtId="164" fontId="15" fillId="0" borderId="12" xfId="2" applyNumberFormat="1" applyFont="1" applyFill="1" applyBorder="1" applyAlignment="1">
      <alignment horizontal="center" vertical="center"/>
    </xf>
    <xf numFmtId="49" fontId="15" fillId="0" borderId="13" xfId="2" applyNumberFormat="1" applyFont="1" applyFill="1" applyBorder="1" applyAlignment="1">
      <alignment horizontal="center" vertical="center"/>
    </xf>
    <xf numFmtId="49" fontId="15" fillId="0" borderId="17" xfId="2" applyNumberFormat="1" applyFont="1" applyFill="1" applyBorder="1" applyAlignment="1">
      <alignment horizontal="left" vertical="center" wrapText="1" indent="1"/>
    </xf>
    <xf numFmtId="49" fontId="28" fillId="0" borderId="13" xfId="2" applyNumberFormat="1" applyFont="1" applyFill="1" applyBorder="1" applyAlignment="1">
      <alignment horizontal="left" vertical="center" wrapText="1" indent="1"/>
    </xf>
    <xf numFmtId="49" fontId="15" fillId="0" borderId="13" xfId="2" applyNumberFormat="1" applyFont="1" applyFill="1" applyBorder="1" applyAlignment="1">
      <alignment horizontal="left" vertical="center" wrapText="1" indent="1"/>
    </xf>
    <xf numFmtId="49" fontId="15" fillId="0" borderId="13" xfId="2" applyNumberFormat="1" applyFont="1" applyFill="1" applyBorder="1" applyAlignment="1">
      <alignment horizontal="left" vertical="center" wrapText="1" indent="2"/>
    </xf>
    <xf numFmtId="49" fontId="29" fillId="0" borderId="13" xfId="2" applyNumberFormat="1" applyFont="1" applyFill="1" applyBorder="1" applyAlignment="1">
      <alignment horizontal="left" vertical="center" wrapText="1" indent="2"/>
    </xf>
    <xf numFmtId="49" fontId="31" fillId="0" borderId="13" xfId="2" applyNumberFormat="1" applyFont="1" applyFill="1" applyBorder="1" applyAlignment="1">
      <alignment horizontal="left" vertical="center" wrapText="1" indent="2"/>
    </xf>
    <xf numFmtId="0" fontId="33" fillId="0" borderId="0" xfId="0" applyFont="1"/>
    <xf numFmtId="0" fontId="3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1" fontId="10" fillId="2" borderId="35" xfId="0" applyNumberFormat="1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vertical="center"/>
    </xf>
    <xf numFmtId="0" fontId="23" fillId="2" borderId="40" xfId="0" applyFont="1" applyFill="1" applyBorder="1" applyAlignment="1">
      <alignment vertical="center"/>
    </xf>
    <xf numFmtId="4" fontId="11" fillId="2" borderId="41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165" fontId="10" fillId="2" borderId="41" xfId="0" applyNumberFormat="1" applyFont="1" applyFill="1" applyBorder="1" applyAlignment="1">
      <alignment horizontal="center" vertical="center"/>
    </xf>
    <xf numFmtId="166" fontId="15" fillId="2" borderId="4" xfId="2" applyNumberFormat="1" applyFont="1" applyFill="1" applyBorder="1" applyAlignment="1">
      <alignment horizontal="center" vertical="center"/>
    </xf>
    <xf numFmtId="0" fontId="11" fillId="3" borderId="48" xfId="0" applyFont="1" applyFill="1" applyBorder="1" applyAlignment="1">
      <alignment horizontal="left" vertical="center" indent="1"/>
    </xf>
    <xf numFmtId="4" fontId="11" fillId="3" borderId="49" xfId="0" applyNumberFormat="1" applyFont="1" applyFill="1" applyBorder="1" applyAlignment="1">
      <alignment horizontal="left" vertical="center" indent="1"/>
    </xf>
    <xf numFmtId="0" fontId="11" fillId="2" borderId="50" xfId="0" applyNumberFormat="1" applyFont="1" applyFill="1" applyBorder="1" applyAlignment="1">
      <alignment horizontal="center" vertical="center"/>
    </xf>
    <xf numFmtId="167" fontId="17" fillId="2" borderId="4" xfId="2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indent="1"/>
    </xf>
    <xf numFmtId="164" fontId="7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0" fontId="15" fillId="0" borderId="0" xfId="2" applyFont="1" applyAlignment="1">
      <alignment horizontal="center"/>
    </xf>
    <xf numFmtId="0" fontId="15" fillId="0" borderId="0" xfId="2" applyFont="1" applyAlignment="1">
      <alignment horizontal="left" indent="1"/>
    </xf>
    <xf numFmtId="4" fontId="15" fillId="2" borderId="0" xfId="2" applyNumberFormat="1" applyFont="1" applyFill="1" applyBorder="1"/>
    <xf numFmtId="4" fontId="15" fillId="0" borderId="0" xfId="2" applyNumberFormat="1" applyFont="1"/>
    <xf numFmtId="0" fontId="15" fillId="0" borderId="0" xfId="2" applyFont="1"/>
    <xf numFmtId="0" fontId="14" fillId="0" borderId="0" xfId="3" applyAlignment="1"/>
    <xf numFmtId="0" fontId="43" fillId="0" borderId="0" xfId="0" applyFont="1" applyAlignment="1">
      <alignment horizontal="left" vertical="center"/>
    </xf>
    <xf numFmtId="0" fontId="19" fillId="0" borderId="3" xfId="2" applyFont="1" applyFill="1" applyBorder="1" applyAlignment="1">
      <alignment horizontal="right" vertical="center"/>
    </xf>
    <xf numFmtId="164" fontId="19" fillId="0" borderId="3" xfId="2" applyNumberFormat="1" applyFont="1" applyFill="1" applyBorder="1" applyAlignment="1">
      <alignment horizontal="center" vertical="center"/>
    </xf>
    <xf numFmtId="0" fontId="45" fillId="0" borderId="53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6" fillId="0" borderId="0" xfId="0" applyFont="1"/>
    <xf numFmtId="0" fontId="6" fillId="0" borderId="28" xfId="0" applyFont="1" applyBorder="1" applyAlignment="1">
      <alignment horizontal="center" vertical="center"/>
    </xf>
    <xf numFmtId="164" fontId="27" fillId="6" borderId="65" xfId="0" applyNumberFormat="1" applyFont="1" applyFill="1" applyBorder="1" applyAlignment="1">
      <alignment horizontal="centerContinuous" vertical="center"/>
    </xf>
    <xf numFmtId="164" fontId="27" fillId="6" borderId="65" xfId="0" applyNumberFormat="1" applyFont="1" applyFill="1" applyBorder="1" applyAlignment="1">
      <alignment horizontal="center" vertical="center"/>
    </xf>
    <xf numFmtId="164" fontId="27" fillId="6" borderId="0" xfId="0" applyNumberFormat="1" applyFont="1" applyFill="1" applyBorder="1" applyAlignment="1">
      <alignment horizontal="centerContinuous" vertical="center"/>
    </xf>
    <xf numFmtId="166" fontId="15" fillId="2" borderId="66" xfId="2" applyNumberFormat="1" applyFont="1" applyFill="1" applyBorder="1" applyAlignment="1">
      <alignment horizontal="center" vertical="center"/>
    </xf>
    <xf numFmtId="166" fontId="15" fillId="4" borderId="67" xfId="2" applyNumberFormat="1" applyFont="1" applyFill="1" applyBorder="1" applyAlignment="1">
      <alignment horizontal="center" vertical="center"/>
    </xf>
    <xf numFmtId="166" fontId="15" fillId="4" borderId="57" xfId="2" applyNumberFormat="1" applyFont="1" applyFill="1" applyBorder="1" applyAlignment="1">
      <alignment horizontal="center" vertical="center"/>
    </xf>
    <xf numFmtId="166" fontId="15" fillId="2" borderId="69" xfId="2" applyNumberFormat="1" applyFont="1" applyFill="1" applyBorder="1" applyAlignment="1">
      <alignment horizontal="center" vertical="center"/>
    </xf>
    <xf numFmtId="166" fontId="16" fillId="4" borderId="70" xfId="2" applyNumberFormat="1" applyFont="1" applyFill="1" applyBorder="1" applyAlignment="1">
      <alignment horizontal="center" vertical="center"/>
    </xf>
    <xf numFmtId="167" fontId="17" fillId="2" borderId="66" xfId="2" applyNumberFormat="1" applyFont="1" applyFill="1" applyBorder="1" applyAlignment="1">
      <alignment horizontal="center" vertical="center"/>
    </xf>
    <xf numFmtId="167" fontId="15" fillId="4" borderId="55" xfId="2" applyNumberFormat="1" applyFont="1" applyFill="1" applyBorder="1" applyAlignment="1">
      <alignment horizontal="center" vertical="center"/>
    </xf>
    <xf numFmtId="167" fontId="15" fillId="4" borderId="56" xfId="2" applyNumberFormat="1" applyFont="1" applyFill="1" applyBorder="1" applyAlignment="1">
      <alignment horizontal="center" vertical="center"/>
    </xf>
    <xf numFmtId="167" fontId="15" fillId="2" borderId="72" xfId="2" applyNumberFormat="1" applyFont="1" applyFill="1" applyBorder="1" applyAlignment="1">
      <alignment horizontal="center" vertical="center"/>
    </xf>
    <xf numFmtId="167" fontId="15" fillId="2" borderId="73" xfId="2" applyNumberFormat="1" applyFont="1" applyFill="1" applyBorder="1" applyAlignment="1">
      <alignment horizontal="center" vertical="center"/>
    </xf>
    <xf numFmtId="167" fontId="15" fillId="4" borderId="65" xfId="2" applyNumberFormat="1" applyFont="1" applyFill="1" applyBorder="1" applyAlignment="1">
      <alignment horizontal="center" vertical="center"/>
    </xf>
    <xf numFmtId="167" fontId="15" fillId="4" borderId="74" xfId="2" applyNumberFormat="1" applyFont="1" applyFill="1" applyBorder="1" applyAlignment="1">
      <alignment horizontal="center" vertical="center"/>
    </xf>
    <xf numFmtId="167" fontId="15" fillId="2" borderId="70" xfId="2" applyNumberFormat="1" applyFont="1" applyFill="1" applyBorder="1" applyAlignment="1">
      <alignment horizontal="center" vertical="center"/>
    </xf>
    <xf numFmtId="166" fontId="16" fillId="4" borderId="76" xfId="2" applyNumberFormat="1" applyFont="1" applyFill="1" applyBorder="1" applyAlignment="1">
      <alignment horizontal="center" vertical="center"/>
    </xf>
    <xf numFmtId="164" fontId="6" fillId="2" borderId="1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2" fontId="22" fillId="0" borderId="13" xfId="2" applyNumberFormat="1" applyFont="1" applyFill="1" applyBorder="1" applyAlignment="1">
      <alignment horizontal="center" vertical="center"/>
    </xf>
    <xf numFmtId="2" fontId="30" fillId="0" borderId="13" xfId="2" applyNumberFormat="1" applyFont="1" applyFill="1" applyBorder="1" applyAlignment="1">
      <alignment horizontal="center" vertical="center"/>
    </xf>
    <xf numFmtId="49" fontId="15" fillId="0" borderId="4" xfId="2" applyNumberFormat="1" applyFont="1" applyFill="1" applyBorder="1" applyAlignment="1">
      <alignment horizontal="left" vertical="top" wrapText="1" indent="1"/>
    </xf>
    <xf numFmtId="164" fontId="15" fillId="0" borderId="10" xfId="2" applyNumberFormat="1" applyFont="1" applyFill="1" applyBorder="1" applyAlignment="1">
      <alignment horizontal="center" vertical="center"/>
    </xf>
    <xf numFmtId="0" fontId="30" fillId="0" borderId="4" xfId="2" applyFont="1" applyFill="1" applyBorder="1" applyAlignment="1">
      <alignment horizontal="center" vertical="center"/>
    </xf>
    <xf numFmtId="164" fontId="15" fillId="0" borderId="11" xfId="2" applyNumberFormat="1" applyFont="1" applyFill="1" applyBorder="1" applyAlignment="1">
      <alignment horizontal="center" vertical="center"/>
    </xf>
    <xf numFmtId="164" fontId="13" fillId="0" borderId="10" xfId="0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left" vertical="center"/>
    </xf>
    <xf numFmtId="0" fontId="8" fillId="7" borderId="0" xfId="0" applyFont="1" applyFill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12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164" fontId="13" fillId="0" borderId="12" xfId="0" applyNumberFormat="1" applyFont="1" applyFill="1" applyBorder="1" applyAlignment="1">
      <alignment horizontal="center" vertical="center"/>
    </xf>
    <xf numFmtId="0" fontId="15" fillId="0" borderId="3" xfId="2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left" vertical="center"/>
    </xf>
    <xf numFmtId="0" fontId="15" fillId="0" borderId="3" xfId="2" applyFont="1" applyFill="1" applyBorder="1" applyAlignment="1">
      <alignment horizontal="center" vertical="center"/>
    </xf>
    <xf numFmtId="4" fontId="15" fillId="0" borderId="3" xfId="2" applyNumberFormat="1" applyFont="1" applyFill="1" applyBorder="1" applyAlignment="1">
      <alignment horizontal="center" vertical="center"/>
    </xf>
    <xf numFmtId="164" fontId="20" fillId="0" borderId="15" xfId="0" applyNumberFormat="1" applyFont="1" applyFill="1" applyBorder="1" applyAlignment="1">
      <alignment horizontal="center" vertical="center"/>
    </xf>
    <xf numFmtId="164" fontId="20" fillId="0" borderId="16" xfId="0" applyNumberFormat="1" applyFont="1" applyFill="1" applyBorder="1" applyAlignment="1">
      <alignment horizontal="center" vertical="center"/>
    </xf>
    <xf numFmtId="164" fontId="20" fillId="0" borderId="12" xfId="0" applyNumberFormat="1" applyFont="1" applyFill="1" applyBorder="1" applyAlignment="1">
      <alignment horizontal="center" vertical="center"/>
    </xf>
    <xf numFmtId="164" fontId="20" fillId="0" borderId="26" xfId="0" applyNumberFormat="1" applyFont="1" applyFill="1" applyBorder="1" applyAlignment="1">
      <alignment horizontal="center" vertical="center"/>
    </xf>
    <xf numFmtId="164" fontId="6" fillId="0" borderId="77" xfId="0" applyNumberFormat="1" applyFont="1" applyFill="1" applyBorder="1" applyAlignment="1">
      <alignment horizontal="center" vertical="center"/>
    </xf>
    <xf numFmtId="4" fontId="15" fillId="0" borderId="4" xfId="2" applyNumberFormat="1" applyFont="1" applyFill="1" applyBorder="1" applyAlignment="1">
      <alignment horizontal="center" vertical="center"/>
    </xf>
    <xf numFmtId="164" fontId="15" fillId="0" borderId="4" xfId="2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15" fillId="0" borderId="4" xfId="2" applyNumberFormat="1" applyFont="1" applyFill="1" applyBorder="1" applyAlignment="1">
      <alignment horizontal="center" vertical="center"/>
    </xf>
    <xf numFmtId="0" fontId="19" fillId="0" borderId="3" xfId="2" applyNumberFormat="1" applyFont="1" applyFill="1" applyBorder="1" applyAlignment="1">
      <alignment horizontal="center" vertical="center"/>
    </xf>
    <xf numFmtId="2" fontId="15" fillId="0" borderId="17" xfId="2" applyNumberFormat="1" applyFont="1" applyFill="1" applyBorder="1" applyAlignment="1">
      <alignment horizontal="center" vertical="center"/>
    </xf>
    <xf numFmtId="2" fontId="15" fillId="0" borderId="12" xfId="2" applyNumberFormat="1" applyFont="1" applyFill="1" applyBorder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4" fillId="7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/>
    <xf numFmtId="0" fontId="6" fillId="0" borderId="82" xfId="0" applyFont="1" applyBorder="1"/>
    <xf numFmtId="0" fontId="48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51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2" fontId="15" fillId="0" borderId="0" xfId="2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 vertical="center"/>
    </xf>
    <xf numFmtId="49" fontId="23" fillId="2" borderId="23" xfId="0" applyNumberFormat="1" applyFont="1" applyFill="1" applyBorder="1" applyAlignment="1">
      <alignment horizontal="left" vertical="center" indent="1"/>
    </xf>
    <xf numFmtId="49" fontId="23" fillId="2" borderId="25" xfId="0" applyNumberFormat="1" applyFont="1" applyFill="1" applyBorder="1" applyAlignment="1">
      <alignment vertical="center"/>
    </xf>
    <xf numFmtId="49" fontId="10" fillId="2" borderId="19" xfId="0" applyNumberFormat="1" applyFont="1" applyFill="1" applyBorder="1" applyAlignment="1">
      <alignment horizontal="center"/>
    </xf>
    <xf numFmtId="49" fontId="23" fillId="2" borderId="2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0" fillId="2" borderId="19" xfId="0" applyNumberFormat="1" applyFont="1" applyFill="1" applyBorder="1" applyAlignment="1">
      <alignment horizontal="center" vertical="center"/>
    </xf>
    <xf numFmtId="49" fontId="11" fillId="3" borderId="24" xfId="0" applyNumberFormat="1" applyFont="1" applyFill="1" applyBorder="1" applyAlignment="1">
      <alignment horizontal="left" vertical="center" indent="1"/>
    </xf>
    <xf numFmtId="49" fontId="11" fillId="3" borderId="18" xfId="0" applyNumberFormat="1" applyFont="1" applyFill="1" applyBorder="1" applyAlignment="1">
      <alignment horizontal="left" vertical="center" indent="1"/>
    </xf>
    <xf numFmtId="49" fontId="11" fillId="2" borderId="20" xfId="0" applyNumberFormat="1" applyFont="1" applyFill="1" applyBorder="1" applyAlignment="1">
      <alignment horizontal="center" vertical="center"/>
    </xf>
    <xf numFmtId="49" fontId="18" fillId="2" borderId="55" xfId="0" applyNumberFormat="1" applyFont="1" applyFill="1" applyBorder="1" applyAlignment="1">
      <alignment horizontal="right" vertical="center" wrapText="1"/>
    </xf>
    <xf numFmtId="49" fontId="18" fillId="2" borderId="56" xfId="0" applyNumberFormat="1" applyFont="1" applyFill="1" applyBorder="1" applyAlignment="1">
      <alignment horizontal="right" vertical="center" wrapText="1"/>
    </xf>
    <xf numFmtId="49" fontId="18" fillId="2" borderId="61" xfId="0" applyNumberFormat="1" applyFont="1" applyFill="1" applyBorder="1" applyAlignment="1">
      <alignment horizontal="right" vertical="center" wrapText="1"/>
    </xf>
    <xf numFmtId="49" fontId="18" fillId="2" borderId="6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left" indent="1"/>
    </xf>
    <xf numFmtId="49" fontId="11" fillId="2" borderId="0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18" fillId="9" borderId="11" xfId="0" applyFont="1" applyFill="1" applyBorder="1" applyAlignment="1">
      <alignment horizontal="center" vertical="center"/>
    </xf>
    <xf numFmtId="164" fontId="18" fillId="9" borderId="11" xfId="0" applyNumberFormat="1" applyFont="1" applyFill="1" applyBorder="1" applyAlignment="1">
      <alignment horizontal="center" vertical="center"/>
    </xf>
    <xf numFmtId="2" fontId="16" fillId="10" borderId="11" xfId="2" applyNumberFormat="1" applyFont="1" applyFill="1" applyBorder="1" applyAlignment="1">
      <alignment horizontal="center" vertical="center"/>
    </xf>
    <xf numFmtId="49" fontId="16" fillId="10" borderId="11" xfId="2" applyNumberFormat="1" applyFont="1" applyFill="1" applyBorder="1" applyAlignment="1">
      <alignment horizontal="left" vertical="center" wrapText="1"/>
    </xf>
    <xf numFmtId="49" fontId="16" fillId="10" borderId="11" xfId="2" applyNumberFormat="1" applyFont="1" applyFill="1" applyBorder="1" applyAlignment="1">
      <alignment horizontal="center" vertical="center"/>
    </xf>
    <xf numFmtId="164" fontId="16" fillId="10" borderId="11" xfId="2" applyNumberFormat="1" applyFont="1" applyFill="1" applyBorder="1" applyAlignment="1">
      <alignment horizontal="center" vertical="center"/>
    </xf>
    <xf numFmtId="0" fontId="12" fillId="9" borderId="78" xfId="0" applyFont="1" applyFill="1" applyBorder="1" applyAlignment="1">
      <alignment horizontal="left" vertical="center"/>
    </xf>
    <xf numFmtId="0" fontId="12" fillId="9" borderId="79" xfId="0" applyFont="1" applyFill="1" applyBorder="1" applyAlignment="1">
      <alignment vertical="center"/>
    </xf>
    <xf numFmtId="0" fontId="12" fillId="9" borderId="80" xfId="0" applyFont="1" applyFill="1" applyBorder="1" applyAlignment="1">
      <alignment horizontal="center" vertical="center"/>
    </xf>
    <xf numFmtId="49" fontId="16" fillId="9" borderId="78" xfId="2" applyNumberFormat="1" applyFont="1" applyFill="1" applyBorder="1" applyAlignment="1">
      <alignment horizontal="center" vertical="center"/>
    </xf>
    <xf numFmtId="49" fontId="16" fillId="9" borderId="79" xfId="2" applyNumberFormat="1" applyFont="1" applyFill="1" applyBorder="1" applyAlignment="1">
      <alignment horizontal="center" vertical="center"/>
    </xf>
    <xf numFmtId="49" fontId="16" fillId="9" borderId="80" xfId="2" applyNumberFormat="1" applyFont="1" applyFill="1" applyBorder="1" applyAlignment="1">
      <alignment horizontal="center" vertical="center"/>
    </xf>
    <xf numFmtId="164" fontId="12" fillId="9" borderId="81" xfId="0" applyNumberFormat="1" applyFont="1" applyFill="1" applyBorder="1" applyAlignment="1">
      <alignment horizontal="center" vertical="center"/>
    </xf>
    <xf numFmtId="0" fontId="16" fillId="10" borderId="3" xfId="2" applyNumberFormat="1" applyFont="1" applyFill="1" applyBorder="1" applyAlignment="1">
      <alignment horizontal="center" vertical="center"/>
    </xf>
    <xf numFmtId="49" fontId="16" fillId="10" borderId="3" xfId="2" applyNumberFormat="1" applyFont="1" applyFill="1" applyBorder="1" applyAlignment="1">
      <alignment horizontal="center" vertical="center"/>
    </xf>
    <xf numFmtId="166" fontId="6" fillId="10" borderId="3" xfId="2" applyNumberFormat="1" applyFont="1" applyFill="1" applyBorder="1" applyAlignment="1">
      <alignment horizontal="center" vertical="center"/>
    </xf>
    <xf numFmtId="167" fontId="16" fillId="10" borderId="3" xfId="2" applyNumberFormat="1" applyFont="1" applyFill="1" applyBorder="1" applyAlignment="1">
      <alignment horizontal="center" vertical="center"/>
    </xf>
    <xf numFmtId="0" fontId="2" fillId="0" borderId="0" xfId="0" applyFont="1"/>
    <xf numFmtId="164" fontId="2" fillId="0" borderId="26" xfId="0" applyNumberFormat="1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0" fontId="4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0" fillId="0" borderId="0" xfId="0" applyFont="1" applyBorder="1"/>
    <xf numFmtId="0" fontId="0" fillId="0" borderId="0" xfId="0" applyBorder="1"/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49" fontId="23" fillId="2" borderId="22" xfId="0" applyNumberFormat="1" applyFont="1" applyFill="1" applyBorder="1" applyAlignment="1">
      <alignment horizontal="center" vertical="center"/>
    </xf>
    <xf numFmtId="164" fontId="20" fillId="0" borderId="83" xfId="0" applyNumberFormat="1" applyFont="1" applyFill="1" applyBorder="1" applyAlignment="1">
      <alignment horizontal="center" vertical="center"/>
    </xf>
    <xf numFmtId="0" fontId="4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40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1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0" fillId="0" borderId="0" xfId="0" applyAlignment="1">
      <alignment horizontal="left"/>
    </xf>
    <xf numFmtId="0" fontId="40" fillId="0" borderId="0" xfId="0" applyFont="1" applyAlignment="1">
      <alignment horizontal="left"/>
    </xf>
    <xf numFmtId="0" fontId="40" fillId="0" borderId="32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42" fillId="0" borderId="27" xfId="0" applyFont="1" applyBorder="1" applyAlignment="1">
      <alignment horizontal="left"/>
    </xf>
    <xf numFmtId="0" fontId="42" fillId="0" borderId="28" xfId="0" applyFont="1" applyBorder="1" applyAlignment="1">
      <alignment horizontal="left"/>
    </xf>
    <xf numFmtId="0" fontId="42" fillId="0" borderId="29" xfId="0" applyFont="1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42" fillId="0" borderId="30" xfId="0" applyFont="1" applyBorder="1" applyAlignment="1">
      <alignment horizontal="left" vertical="top"/>
    </xf>
    <xf numFmtId="0" fontId="42" fillId="0" borderId="31" xfId="0" applyFont="1" applyBorder="1" applyAlignment="1">
      <alignment horizontal="left" vertical="top"/>
    </xf>
    <xf numFmtId="0" fontId="41" fillId="0" borderId="27" xfId="0" applyFont="1" applyBorder="1" applyAlignment="1">
      <alignment horizontal="left"/>
    </xf>
    <xf numFmtId="0" fontId="41" fillId="0" borderId="28" xfId="0" applyFont="1" applyBorder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32" fillId="8" borderId="0" xfId="0" applyFont="1" applyFill="1" applyAlignment="1">
      <alignment horizontal="left"/>
    </xf>
    <xf numFmtId="0" fontId="40" fillId="0" borderId="27" xfId="0" applyFont="1" applyBorder="1" applyAlignment="1">
      <alignment horizontal="left"/>
    </xf>
    <xf numFmtId="0" fontId="40" fillId="0" borderId="28" xfId="0" applyFont="1" applyBorder="1" applyAlignment="1">
      <alignment horizontal="left"/>
    </xf>
    <xf numFmtId="0" fontId="0" fillId="0" borderId="0" xfId="0" applyAlignment="1">
      <alignment horizontal="center"/>
    </xf>
    <xf numFmtId="0" fontId="37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6" fillId="8" borderId="0" xfId="0" applyFont="1" applyFill="1" applyAlignment="1">
      <alignment horizontal="left"/>
    </xf>
    <xf numFmtId="0" fontId="50" fillId="0" borderId="0" xfId="0" applyFont="1" applyAlignment="1">
      <alignment horizontal="center" wrapText="1"/>
    </xf>
    <xf numFmtId="0" fontId="50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44" fillId="0" borderId="0" xfId="3" applyFont="1" applyAlignment="1">
      <alignment horizontal="left" wrapText="1"/>
    </xf>
    <xf numFmtId="0" fontId="14" fillId="0" borderId="0" xfId="3" applyAlignment="1">
      <alignment horizontal="left"/>
    </xf>
    <xf numFmtId="0" fontId="18" fillId="0" borderId="0" xfId="0" applyFont="1" applyAlignment="1">
      <alignment horizontal="center"/>
    </xf>
    <xf numFmtId="164" fontId="27" fillId="6" borderId="42" xfId="0" applyNumberFormat="1" applyFont="1" applyFill="1" applyBorder="1" applyAlignment="1">
      <alignment horizontal="center" vertical="center"/>
    </xf>
    <xf numFmtId="164" fontId="27" fillId="6" borderId="43" xfId="0" applyNumberFormat="1" applyFont="1" applyFill="1" applyBorder="1" applyAlignment="1">
      <alignment horizontal="center" vertical="center"/>
    </xf>
    <xf numFmtId="164" fontId="27" fillId="6" borderId="44" xfId="0" applyNumberFormat="1" applyFont="1" applyFill="1" applyBorder="1" applyAlignment="1">
      <alignment horizontal="center" vertical="center"/>
    </xf>
    <xf numFmtId="0" fontId="26" fillId="2" borderId="45" xfId="2" applyFont="1" applyFill="1" applyBorder="1" applyAlignment="1">
      <alignment horizontal="left" vertical="center" indent="1"/>
    </xf>
    <xf numFmtId="0" fontId="26" fillId="2" borderId="46" xfId="2" applyFont="1" applyFill="1" applyBorder="1" applyAlignment="1">
      <alignment horizontal="left" vertical="center" indent="1"/>
    </xf>
    <xf numFmtId="166" fontId="16" fillId="4" borderId="9" xfId="2" applyNumberFormat="1" applyFont="1" applyFill="1" applyBorder="1" applyAlignment="1">
      <alignment horizontal="center" vertical="center"/>
    </xf>
    <xf numFmtId="166" fontId="16" fillId="4" borderId="47" xfId="2" applyNumberFormat="1" applyFont="1" applyFill="1" applyBorder="1" applyAlignment="1">
      <alignment horizontal="center" vertical="center"/>
    </xf>
    <xf numFmtId="166" fontId="16" fillId="4" borderId="7" xfId="2" applyNumberFormat="1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 wrapText="1"/>
    </xf>
    <xf numFmtId="0" fontId="23" fillId="2" borderId="3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2" fontId="47" fillId="0" borderId="54" xfId="0" applyNumberFormat="1" applyFont="1" applyBorder="1" applyAlignment="1">
      <alignment horizontal="center" vertical="center"/>
    </xf>
    <xf numFmtId="2" fontId="47" fillId="0" borderId="34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49" fontId="18" fillId="0" borderId="57" xfId="0" applyNumberFormat="1" applyFont="1" applyBorder="1" applyAlignment="1">
      <alignment horizontal="center" vertical="center" wrapText="1"/>
    </xf>
    <xf numFmtId="49" fontId="18" fillId="0" borderId="58" xfId="0" applyNumberFormat="1" applyFont="1" applyBorder="1" applyAlignment="1">
      <alignment horizontal="center" vertical="center" wrapText="1"/>
    </xf>
    <xf numFmtId="49" fontId="18" fillId="0" borderId="59" xfId="0" applyNumberFormat="1" applyFont="1" applyBorder="1" applyAlignment="1">
      <alignment horizontal="center" vertical="center" wrapText="1"/>
    </xf>
    <xf numFmtId="49" fontId="18" fillId="0" borderId="56" xfId="0" applyNumberFormat="1" applyFont="1" applyBorder="1" applyAlignment="1">
      <alignment horizontal="center" vertical="center" wrapText="1"/>
    </xf>
    <xf numFmtId="49" fontId="18" fillId="0" borderId="17" xfId="0" applyNumberFormat="1" applyFont="1" applyBorder="1" applyAlignment="1">
      <alignment horizontal="center" vertical="center" wrapText="1"/>
    </xf>
    <xf numFmtId="49" fontId="18" fillId="0" borderId="60" xfId="0" applyNumberFormat="1" applyFont="1" applyBorder="1" applyAlignment="1">
      <alignment horizontal="center" vertical="center" wrapText="1"/>
    </xf>
    <xf numFmtId="49" fontId="18" fillId="0" borderId="62" xfId="0" applyNumberFormat="1" applyFont="1" applyBorder="1" applyAlignment="1">
      <alignment horizontal="center" vertical="center" wrapText="1"/>
    </xf>
    <xf numFmtId="49" fontId="18" fillId="0" borderId="63" xfId="0" applyNumberFormat="1" applyFont="1" applyBorder="1" applyAlignment="1">
      <alignment horizontal="center" vertical="center" wrapText="1"/>
    </xf>
    <xf numFmtId="49" fontId="18" fillId="0" borderId="64" xfId="0" applyNumberFormat="1" applyFont="1" applyBorder="1" applyAlignment="1">
      <alignment horizontal="center" vertical="center" wrapText="1"/>
    </xf>
    <xf numFmtId="49" fontId="26" fillId="2" borderId="23" xfId="2" applyNumberFormat="1" applyFont="1" applyFill="1" applyBorder="1" applyAlignment="1">
      <alignment horizontal="left" vertical="center" indent="1"/>
    </xf>
    <xf numFmtId="49" fontId="26" fillId="2" borderId="25" xfId="2" applyNumberFormat="1" applyFont="1" applyFill="1" applyBorder="1" applyAlignment="1">
      <alignment horizontal="left" vertical="center" indent="1"/>
    </xf>
    <xf numFmtId="166" fontId="16" fillId="4" borderId="67" xfId="2" applyNumberFormat="1" applyFont="1" applyFill="1" applyBorder="1" applyAlignment="1">
      <alignment horizontal="center" vertical="center"/>
    </xf>
    <xf numFmtId="166" fontId="16" fillId="4" borderId="68" xfId="2" applyNumberFormat="1" applyFont="1" applyFill="1" applyBorder="1" applyAlignment="1">
      <alignment horizontal="center" vertical="center"/>
    </xf>
    <xf numFmtId="166" fontId="16" fillId="4" borderId="55" xfId="2" applyNumberFormat="1" applyFont="1" applyFill="1" applyBorder="1" applyAlignment="1">
      <alignment horizontal="center" vertical="center"/>
    </xf>
    <xf numFmtId="166" fontId="16" fillId="4" borderId="71" xfId="2" applyNumberFormat="1" applyFont="1" applyFill="1" applyBorder="1" applyAlignment="1">
      <alignment horizontal="center" vertical="center"/>
    </xf>
    <xf numFmtId="166" fontId="16" fillId="4" borderId="65" xfId="2" applyNumberFormat="1" applyFont="1" applyFill="1" applyBorder="1" applyAlignment="1">
      <alignment horizontal="center" vertical="center"/>
    </xf>
    <xf numFmtId="166" fontId="16" fillId="4" borderId="75" xfId="2" applyNumberFormat="1" applyFont="1" applyFill="1" applyBorder="1" applyAlignment="1">
      <alignment horizontal="center" vertical="center"/>
    </xf>
    <xf numFmtId="167" fontId="15" fillId="11" borderId="9" xfId="2" applyNumberFormat="1" applyFont="1" applyFill="1" applyBorder="1" applyAlignment="1">
      <alignment horizontal="center" vertical="center"/>
    </xf>
    <xf numFmtId="167" fontId="15" fillId="11" borderId="10" xfId="2" applyNumberFormat="1" applyFont="1" applyFill="1" applyBorder="1" applyAlignment="1">
      <alignment horizontal="center" vertical="center"/>
    </xf>
    <xf numFmtId="167" fontId="15" fillId="11" borderId="47" xfId="2" applyNumberFormat="1" applyFont="1" applyFill="1" applyBorder="1" applyAlignment="1">
      <alignment horizontal="center" vertical="center"/>
    </xf>
    <xf numFmtId="0" fontId="16" fillId="10" borderId="9" xfId="2" applyFont="1" applyFill="1" applyBorder="1" applyAlignment="1">
      <alignment horizontal="center" vertical="center"/>
    </xf>
    <xf numFmtId="0" fontId="16" fillId="10" borderId="47" xfId="2" applyFont="1" applyFill="1" applyBorder="1" applyAlignment="1">
      <alignment horizontal="center" vertical="center"/>
    </xf>
    <xf numFmtId="164" fontId="19" fillId="0" borderId="9" xfId="2" applyNumberFormat="1" applyFont="1" applyFill="1" applyBorder="1" applyAlignment="1">
      <alignment horizontal="center" vertical="center"/>
    </xf>
    <xf numFmtId="164" fontId="19" fillId="0" borderId="10" xfId="2" applyNumberFormat="1" applyFont="1" applyFill="1" applyBorder="1" applyAlignment="1">
      <alignment horizontal="center" vertical="center"/>
    </xf>
    <xf numFmtId="164" fontId="19" fillId="0" borderId="47" xfId="2" applyNumberFormat="1" applyFont="1" applyFill="1" applyBorder="1" applyAlignment="1">
      <alignment horizontal="center" vertical="center"/>
    </xf>
    <xf numFmtId="166" fontId="15" fillId="11" borderId="9" xfId="2" applyNumberFormat="1" applyFont="1" applyFill="1" applyBorder="1" applyAlignment="1">
      <alignment horizontal="center" vertical="center"/>
    </xf>
    <xf numFmtId="166" fontId="15" fillId="11" borderId="10" xfId="2" applyNumberFormat="1" applyFont="1" applyFill="1" applyBorder="1" applyAlignment="1">
      <alignment horizontal="center" vertical="center"/>
    </xf>
    <xf numFmtId="166" fontId="15" fillId="11" borderId="47" xfId="2" applyNumberFormat="1" applyFont="1" applyFill="1" applyBorder="1" applyAlignment="1">
      <alignment horizontal="center" vertical="center"/>
    </xf>
    <xf numFmtId="49" fontId="51" fillId="5" borderId="0" xfId="0" applyNumberFormat="1" applyFont="1" applyFill="1" applyBorder="1" applyAlignment="1">
      <alignment horizontal="center" vertical="center"/>
    </xf>
    <xf numFmtId="164" fontId="52" fillId="5" borderId="36" xfId="0" applyNumberFormat="1" applyFont="1" applyFill="1" applyBorder="1" applyAlignment="1">
      <alignment horizontal="center" vertical="center"/>
    </xf>
    <xf numFmtId="164" fontId="52" fillId="5" borderId="37" xfId="0" applyNumberFormat="1" applyFont="1" applyFill="1" applyBorder="1" applyAlignment="1">
      <alignment horizontal="center" vertical="center"/>
    </xf>
    <xf numFmtId="164" fontId="52" fillId="5" borderId="38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 2 2" xfId="2"/>
    <cellStyle name="Normal_475 - DPGF - Lot N°21 Fluides Médicaux" xfId="3"/>
    <cellStyle name="Pourcentage" xfId="1" builtinId="5"/>
  </cellStyles>
  <dxfs count="49"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EECE1"/>
      <color rgb="FFDDD9C4"/>
      <color rgb="FFC4BD97"/>
      <color rgb="FFFF00FF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64294</xdr:colOff>
      <xdr:row>0</xdr:row>
      <xdr:rowOff>71438</xdr:rowOff>
    </xdr:from>
    <xdr:to>
      <xdr:col>5</xdr:col>
      <xdr:colOff>187484</xdr:colOff>
      <xdr:row>6</xdr:row>
      <xdr:rowOff>86678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2466" y="71438"/>
          <a:ext cx="1801971" cy="1086803"/>
        </a:xfrm>
        <a:prstGeom prst="rect">
          <a:avLst/>
        </a:prstGeom>
      </xdr:spPr>
    </xdr:pic>
    <xdr:clientData/>
  </xdr:twoCellAnchor>
  <xdr:twoCellAnchor editAs="oneCell">
    <xdr:from>
      <xdr:col>0</xdr:col>
      <xdr:colOff>321469</xdr:colOff>
      <xdr:row>9</xdr:row>
      <xdr:rowOff>29765</xdr:rowOff>
    </xdr:from>
    <xdr:to>
      <xdr:col>1</xdr:col>
      <xdr:colOff>476488</xdr:colOff>
      <xdr:row>9</xdr:row>
      <xdr:rowOff>690800</xdr:rowOff>
    </xdr:to>
    <xdr:pic>
      <xdr:nvPicPr>
        <xdr:cNvPr id="3" name="Image 2" descr="CHRU Brest • Réseau CHU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637109"/>
          <a:ext cx="994410" cy="6610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89297</xdr:colOff>
      <xdr:row>15</xdr:row>
      <xdr:rowOff>77390</xdr:rowOff>
    </xdr:from>
    <xdr:to>
      <xdr:col>6</xdr:col>
      <xdr:colOff>805258</xdr:colOff>
      <xdr:row>26</xdr:row>
      <xdr:rowOff>113108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688" y="4321968"/>
          <a:ext cx="4912914" cy="2059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121920</xdr:colOff>
      <xdr:row>0</xdr:row>
      <xdr:rowOff>57150</xdr:rowOff>
    </xdr:from>
    <xdr:to>
      <xdr:col>4</xdr:col>
      <xdr:colOff>802004</xdr:colOff>
      <xdr:row>2</xdr:row>
      <xdr:rowOff>94069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95" y="57150"/>
          <a:ext cx="1299209" cy="798919"/>
        </a:xfrm>
        <a:prstGeom prst="rect">
          <a:avLst/>
        </a:prstGeom>
      </xdr:spPr>
    </xdr:pic>
    <xdr:clientData/>
  </xdr:twoCellAnchor>
  <xdr:twoCellAnchor>
    <xdr:from>
      <xdr:col>1</xdr:col>
      <xdr:colOff>225825</xdr:colOff>
      <xdr:row>1</xdr:row>
      <xdr:rowOff>132169</xdr:rowOff>
    </xdr:from>
    <xdr:to>
      <xdr:col>2</xdr:col>
      <xdr:colOff>737400</xdr:colOff>
      <xdr:row>4</xdr:row>
      <xdr:rowOff>100669</xdr:rowOff>
    </xdr:to>
    <xdr:sp macro="[0]!NumerotationAuto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854475" y="894169"/>
          <a:ext cx="1464075" cy="540000"/>
        </a:xfrm>
        <a:prstGeom prst="roundRect">
          <a:avLst/>
        </a:prstGeom>
        <a:solidFill>
          <a:schemeClr val="bg2">
            <a:lumMod val="75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fr-FR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Numérotation automatique</a:t>
          </a:r>
        </a:p>
      </xdr:txBody>
    </xdr:sp>
    <xdr:clientData/>
  </xdr:twoCellAnchor>
  <xdr:twoCellAnchor>
    <xdr:from>
      <xdr:col>1</xdr:col>
      <xdr:colOff>225825</xdr:colOff>
      <xdr:row>5</xdr:row>
      <xdr:rowOff>879</xdr:rowOff>
    </xdr:from>
    <xdr:to>
      <xdr:col>2</xdr:col>
      <xdr:colOff>737400</xdr:colOff>
      <xdr:row>6</xdr:row>
      <xdr:rowOff>249686</xdr:rowOff>
    </xdr:to>
    <xdr:sp macro="[0]!EnregistrerSous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854475" y="1524879"/>
          <a:ext cx="1464075" cy="544082"/>
        </a:xfrm>
        <a:prstGeom prst="roundRect">
          <a:avLst/>
        </a:prstGeom>
        <a:solidFill>
          <a:srgbClr val="008EAA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>
              <a:solidFill>
                <a:sysClr val="windowText" lastClr="000000"/>
              </a:solidFill>
            </a:rPr>
            <a:t>Enregistrer version secrétariat</a:t>
          </a:r>
        </a:p>
      </xdr:txBody>
    </xdr:sp>
    <xdr:clientData/>
  </xdr:twoCellAnchor>
  <xdr:twoCellAnchor>
    <xdr:from>
      <xdr:col>1</xdr:col>
      <xdr:colOff>225825</xdr:colOff>
      <xdr:row>7</xdr:row>
      <xdr:rowOff>36943</xdr:rowOff>
    </xdr:from>
    <xdr:to>
      <xdr:col>2</xdr:col>
      <xdr:colOff>737400</xdr:colOff>
      <xdr:row>10</xdr:row>
      <xdr:rowOff>0</xdr:rowOff>
    </xdr:to>
    <xdr:sp macro="[0]!EnregistrerSousSansMOE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854475" y="2151493"/>
          <a:ext cx="1464075" cy="544082"/>
        </a:xfrm>
        <a:prstGeom prst="roundRect">
          <a:avLst/>
        </a:prstGeom>
        <a:solidFill>
          <a:srgbClr val="008EAA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algn="ctr"/>
          <a:r>
            <a:rPr lang="fr-FR" sz="1100" b="1">
              <a:solidFill>
                <a:sysClr val="windowText" lastClr="000000"/>
              </a:solidFill>
            </a:rPr>
            <a:t>Enregistrer version secrétariat</a:t>
          </a:r>
        </a:p>
        <a:p>
          <a:pPr algn="ctr"/>
          <a:r>
            <a:rPr lang="fr-FR" sz="1100" b="0" i="1">
              <a:solidFill>
                <a:schemeClr val="bg1"/>
              </a:solidFill>
            </a:rPr>
            <a:t>sans Qté MOE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8:H51"/>
  <sheetViews>
    <sheetView tabSelected="1" view="pageBreakPreview" topLeftCell="A22" zoomScale="160" zoomScaleNormal="145" zoomScaleSheetLayoutView="160" workbookViewId="0">
      <selection activeCell="B32" sqref="B32"/>
    </sheetView>
  </sheetViews>
  <sheetFormatPr baseColWidth="10" defaultRowHeight="14.25" x14ac:dyDescent="0.2"/>
  <sheetData>
    <row r="8" spans="1:8" x14ac:dyDescent="0.2">
      <c r="A8" s="211" t="s">
        <v>47</v>
      </c>
      <c r="B8" s="211"/>
      <c r="C8" s="211"/>
      <c r="D8" s="211"/>
      <c r="E8" s="211"/>
      <c r="F8" s="211"/>
      <c r="G8" s="211"/>
      <c r="H8" s="211"/>
    </row>
    <row r="10" spans="1:8" ht="67.5" customHeight="1" x14ac:dyDescent="0.2">
      <c r="A10" s="216"/>
      <c r="B10" s="216"/>
      <c r="C10" s="221" t="s">
        <v>127</v>
      </c>
      <c r="D10" s="221"/>
      <c r="E10" s="221"/>
      <c r="F10" s="221"/>
    </row>
    <row r="11" spans="1:8" x14ac:dyDescent="0.2">
      <c r="A11" s="34"/>
      <c r="D11" s="35"/>
    </row>
    <row r="13" spans="1:8" x14ac:dyDescent="0.2">
      <c r="A13" s="217" t="s">
        <v>48</v>
      </c>
      <c r="B13" s="217"/>
      <c r="C13" s="217"/>
      <c r="D13" s="217"/>
      <c r="E13" s="217"/>
      <c r="F13" s="217"/>
      <c r="G13" s="217"/>
      <c r="H13" s="217"/>
    </row>
    <row r="15" spans="1:8" ht="84" customHeight="1" x14ac:dyDescent="0.35">
      <c r="A15" s="218" t="s">
        <v>128</v>
      </c>
      <c r="B15" s="219"/>
      <c r="C15" s="219"/>
      <c r="D15" s="219"/>
      <c r="E15" s="219"/>
      <c r="F15" s="219"/>
      <c r="G15" s="219"/>
      <c r="H15" s="219"/>
    </row>
    <row r="18" spans="1:8" ht="14.25" customHeight="1" x14ac:dyDescent="0.2">
      <c r="A18" s="220"/>
      <c r="B18" s="220"/>
      <c r="C18" s="220"/>
      <c r="D18" s="220"/>
      <c r="E18" s="220"/>
      <c r="F18" s="220"/>
      <c r="G18" s="220"/>
      <c r="H18" s="220"/>
    </row>
    <row r="19" spans="1:8" ht="18.75" x14ac:dyDescent="0.3">
      <c r="A19" s="215"/>
      <c r="B19" s="215"/>
      <c r="C19" s="215"/>
      <c r="D19" s="215"/>
      <c r="E19" s="215"/>
      <c r="F19" s="215"/>
      <c r="G19" s="215"/>
      <c r="H19" s="215"/>
    </row>
    <row r="29" spans="1:8" ht="23.25" x14ac:dyDescent="0.35">
      <c r="A29" s="209" t="s">
        <v>49</v>
      </c>
      <c r="B29" s="209"/>
      <c r="C29" s="209"/>
      <c r="D29" s="209"/>
      <c r="E29" s="209"/>
      <c r="F29" s="209"/>
      <c r="G29" s="209"/>
      <c r="H29" s="209"/>
    </row>
    <row r="30" spans="1:8" ht="23.25" x14ac:dyDescent="0.35">
      <c r="A30" s="209" t="s">
        <v>161</v>
      </c>
      <c r="B30" s="209"/>
      <c r="C30" s="209"/>
      <c r="D30" s="209"/>
      <c r="E30" s="209"/>
      <c r="F30" s="209"/>
      <c r="G30" s="209"/>
      <c r="H30" s="209"/>
    </row>
    <row r="31" spans="1:8" ht="25.5" customHeight="1" x14ac:dyDescent="0.35">
      <c r="A31" s="210" t="s">
        <v>162</v>
      </c>
      <c r="B31" s="210"/>
      <c r="C31" s="210"/>
      <c r="D31" s="210"/>
      <c r="E31" s="210"/>
      <c r="F31" s="210"/>
      <c r="G31" s="210"/>
      <c r="H31" s="210"/>
    </row>
    <row r="32" spans="1:8" x14ac:dyDescent="0.2">
      <c r="D32" s="214"/>
      <c r="E32" s="214"/>
    </row>
    <row r="33" spans="1:8" x14ac:dyDescent="0.2">
      <c r="A33" s="211" t="s">
        <v>50</v>
      </c>
      <c r="B33" s="211"/>
      <c r="C33" s="211"/>
      <c r="D33" s="211"/>
      <c r="E33" s="211"/>
      <c r="F33" s="211"/>
      <c r="G33" s="211"/>
      <c r="H33" s="211"/>
    </row>
    <row r="35" spans="1:8" ht="17.25" customHeight="1" x14ac:dyDescent="0.2">
      <c r="A35" s="198" t="s">
        <v>51</v>
      </c>
      <c r="B35" s="198"/>
      <c r="C35" s="191"/>
      <c r="D35" s="212" t="s">
        <v>52</v>
      </c>
      <c r="E35" s="191"/>
      <c r="F35" s="213"/>
      <c r="G35" s="212"/>
      <c r="H35" s="191"/>
    </row>
    <row r="36" spans="1:8" ht="12" customHeight="1" x14ac:dyDescent="0.2">
      <c r="A36" s="200" t="s">
        <v>129</v>
      </c>
      <c r="B36" s="197"/>
      <c r="C36" s="193"/>
      <c r="D36" s="207" t="s">
        <v>133</v>
      </c>
      <c r="E36" s="192"/>
      <c r="F36" s="208"/>
      <c r="G36" s="207"/>
      <c r="H36" s="192"/>
    </row>
    <row r="37" spans="1:8" ht="12" customHeight="1" x14ac:dyDescent="0.2">
      <c r="A37" s="196" t="s">
        <v>130</v>
      </c>
      <c r="B37" s="197"/>
      <c r="C37" s="193"/>
      <c r="D37" s="201" t="s">
        <v>134</v>
      </c>
      <c r="E37" s="195"/>
      <c r="F37" s="202"/>
      <c r="G37" s="201"/>
      <c r="H37" s="195"/>
    </row>
    <row r="38" spans="1:8" ht="12" customHeight="1" x14ac:dyDescent="0.2">
      <c r="A38" s="196" t="s">
        <v>131</v>
      </c>
      <c r="B38" s="197"/>
      <c r="C38" s="193"/>
      <c r="D38" s="201" t="s">
        <v>135</v>
      </c>
      <c r="E38" s="195"/>
      <c r="F38" s="202"/>
      <c r="G38" s="201"/>
      <c r="H38" s="195"/>
    </row>
    <row r="39" spans="1:8" ht="17.25" customHeight="1" x14ac:dyDescent="0.2">
      <c r="A39" s="203" t="s">
        <v>132</v>
      </c>
      <c r="B39" s="204"/>
      <c r="C39" s="204"/>
      <c r="D39" s="205" t="s">
        <v>136</v>
      </c>
      <c r="E39" s="203"/>
      <c r="F39" s="206"/>
      <c r="G39" s="205"/>
      <c r="H39" s="203"/>
    </row>
    <row r="40" spans="1:8" ht="19.5" customHeight="1" x14ac:dyDescent="0.2">
      <c r="A40" s="198"/>
      <c r="B40" s="198"/>
      <c r="C40" s="198"/>
      <c r="D40" s="199"/>
      <c r="E40" s="199"/>
      <c r="F40" s="199"/>
      <c r="G40" s="199"/>
      <c r="H40" s="199"/>
    </row>
    <row r="41" spans="1:8" ht="12" customHeight="1" x14ac:dyDescent="0.2">
      <c r="A41" s="200"/>
      <c r="B41" s="197"/>
      <c r="C41" s="197"/>
      <c r="D41" s="192"/>
      <c r="E41" s="192"/>
      <c r="F41" s="192"/>
      <c r="G41" s="192"/>
      <c r="H41" s="192"/>
    </row>
    <row r="42" spans="1:8" ht="12" customHeight="1" x14ac:dyDescent="0.2">
      <c r="A42" s="196"/>
      <c r="B42" s="197"/>
      <c r="C42" s="197"/>
      <c r="D42" s="195"/>
      <c r="E42" s="195"/>
      <c r="F42" s="195"/>
      <c r="G42" s="195"/>
      <c r="H42" s="195"/>
    </row>
    <row r="43" spans="1:8" ht="12" customHeight="1" x14ac:dyDescent="0.2">
      <c r="A43" s="196"/>
      <c r="B43" s="197"/>
      <c r="C43" s="197"/>
      <c r="D43" s="195"/>
      <c r="E43" s="195"/>
      <c r="F43" s="195"/>
      <c r="G43" s="195"/>
      <c r="H43" s="195"/>
    </row>
    <row r="44" spans="1:8" ht="18" customHeight="1" x14ac:dyDescent="0.2">
      <c r="A44" s="189"/>
      <c r="B44" s="190"/>
      <c r="C44" s="190"/>
      <c r="D44" s="189"/>
      <c r="E44" s="189"/>
      <c r="F44" s="189"/>
      <c r="G44" s="189"/>
      <c r="H44" s="189"/>
    </row>
    <row r="45" spans="1:8" ht="17.25" customHeight="1" x14ac:dyDescent="0.2">
      <c r="A45" s="182"/>
      <c r="B45" s="183"/>
      <c r="C45" s="183"/>
      <c r="D45" s="191"/>
      <c r="E45" s="191"/>
      <c r="F45" s="191"/>
      <c r="G45" s="180"/>
      <c r="H45" s="181"/>
    </row>
    <row r="46" spans="1:8" ht="12" customHeight="1" x14ac:dyDescent="0.2">
      <c r="A46" s="192"/>
      <c r="B46" s="193"/>
      <c r="C46" s="193"/>
      <c r="D46" s="192"/>
      <c r="E46" s="192"/>
      <c r="F46" s="192"/>
      <c r="G46" s="194"/>
      <c r="H46" s="194"/>
    </row>
    <row r="47" spans="1:8" ht="12" customHeight="1" x14ac:dyDescent="0.2">
      <c r="A47" s="195"/>
      <c r="B47" s="193"/>
      <c r="C47" s="193"/>
      <c r="D47" s="195"/>
      <c r="E47" s="195"/>
      <c r="F47" s="195"/>
      <c r="G47" s="195"/>
      <c r="H47" s="195"/>
    </row>
    <row r="48" spans="1:8" ht="12" customHeight="1" x14ac:dyDescent="0.2">
      <c r="A48" s="184"/>
      <c r="B48" s="183"/>
      <c r="C48" s="183"/>
      <c r="D48" s="195"/>
      <c r="E48" s="195"/>
      <c r="F48" s="195"/>
      <c r="G48" s="195"/>
      <c r="H48" s="195"/>
    </row>
    <row r="49" spans="1:8" ht="18" customHeight="1" x14ac:dyDescent="0.2">
      <c r="A49" s="185"/>
      <c r="B49" s="186"/>
      <c r="C49" s="186"/>
      <c r="D49" s="189"/>
      <c r="E49" s="189"/>
      <c r="F49" s="189"/>
      <c r="G49" s="189"/>
      <c r="H49" s="189"/>
    </row>
    <row r="50" spans="1:8" ht="12" customHeight="1" x14ac:dyDescent="0.2"/>
    <row r="51" spans="1:8" ht="12" customHeight="1" x14ac:dyDescent="0.2"/>
  </sheetData>
  <mergeCells count="53">
    <mergeCell ref="A19:H19"/>
    <mergeCell ref="A8:H8"/>
    <mergeCell ref="A10:B10"/>
    <mergeCell ref="A13:H13"/>
    <mergeCell ref="A15:H15"/>
    <mergeCell ref="A18:H18"/>
    <mergeCell ref="C10:F10"/>
    <mergeCell ref="A29:H29"/>
    <mergeCell ref="A30:H30"/>
    <mergeCell ref="A31:H31"/>
    <mergeCell ref="A33:H33"/>
    <mergeCell ref="A35:C35"/>
    <mergeCell ref="D35:F35"/>
    <mergeCell ref="G35:H35"/>
    <mergeCell ref="D32:E32"/>
    <mergeCell ref="A36:C36"/>
    <mergeCell ref="D36:F36"/>
    <mergeCell ref="G36:H36"/>
    <mergeCell ref="A37:C37"/>
    <mergeCell ref="D37:F37"/>
    <mergeCell ref="G37:H37"/>
    <mergeCell ref="A38:C38"/>
    <mergeCell ref="D38:F38"/>
    <mergeCell ref="G38:H38"/>
    <mergeCell ref="A39:C39"/>
    <mergeCell ref="D39:F39"/>
    <mergeCell ref="G39:H39"/>
    <mergeCell ref="A40:C40"/>
    <mergeCell ref="D40:F40"/>
    <mergeCell ref="G40:H40"/>
    <mergeCell ref="A41:C41"/>
    <mergeCell ref="D41:F41"/>
    <mergeCell ref="G41:H41"/>
    <mergeCell ref="A42:C42"/>
    <mergeCell ref="D42:F42"/>
    <mergeCell ref="G42:H42"/>
    <mergeCell ref="A43:C43"/>
    <mergeCell ref="D43:F43"/>
    <mergeCell ref="G43:H43"/>
    <mergeCell ref="D49:F49"/>
    <mergeCell ref="G49:H49"/>
    <mergeCell ref="A44:C44"/>
    <mergeCell ref="D44:F44"/>
    <mergeCell ref="G44:H44"/>
    <mergeCell ref="D45:F45"/>
    <mergeCell ref="A46:C46"/>
    <mergeCell ref="D46:F46"/>
    <mergeCell ref="G46:H46"/>
    <mergeCell ref="A47:C47"/>
    <mergeCell ref="D47:F47"/>
    <mergeCell ref="G47:H47"/>
    <mergeCell ref="D48:F48"/>
    <mergeCell ref="G48:H48"/>
  </mergeCells>
  <printOptions horizontalCentered="1"/>
  <pageMargins left="7.874015748031496E-2" right="7.874015748031496E-2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33"/>
  <sheetViews>
    <sheetView showZeros="0" tabSelected="1" view="pageBreakPreview" zoomScale="60" zoomScaleNormal="100" workbookViewId="0">
      <selection activeCell="B32" sqref="B32"/>
    </sheetView>
  </sheetViews>
  <sheetFormatPr baseColWidth="10" defaultColWidth="11" defaultRowHeight="15" x14ac:dyDescent="0.25"/>
  <cols>
    <col min="1" max="1" width="11.625" style="36" customWidth="1"/>
    <col min="2" max="2" width="45.75" style="37" customWidth="1"/>
    <col min="3" max="3" width="7.875" style="37" customWidth="1"/>
    <col min="4" max="4" width="1.375" style="37" customWidth="1"/>
    <col min="5" max="5" width="8.25" style="37" customWidth="1"/>
    <col min="6" max="6" width="10.25" style="37" customWidth="1"/>
    <col min="7" max="7" width="11.75" style="37" customWidth="1"/>
    <col min="8" max="8" width="1.375" style="37" customWidth="1"/>
    <col min="9" max="9" width="21.75" style="37" customWidth="1"/>
    <col min="10" max="16384" width="11" style="37"/>
  </cols>
  <sheetData>
    <row r="1" spans="1:9" ht="87" customHeight="1" x14ac:dyDescent="0.25"/>
    <row r="2" spans="1:9" ht="69.75" customHeight="1" x14ac:dyDescent="0.25">
      <c r="A2" s="234" t="s">
        <v>140</v>
      </c>
      <c r="B2" s="235"/>
      <c r="C2" s="38" t="s">
        <v>0</v>
      </c>
      <c r="D2" s="39"/>
      <c r="E2" s="277" t="str">
        <f>"Cadre DPGF du lot n° "&amp;A5&amp;" - "&amp;B5</f>
        <v>Cadre DPGF du lot n° 1 - LOT 01B - CHARPENTE METALLIQUE - FOB</v>
      </c>
      <c r="F2" s="278"/>
      <c r="G2" s="278"/>
      <c r="H2" s="278"/>
      <c r="I2" s="279"/>
    </row>
    <row r="3" spans="1:9" ht="15.6" customHeight="1" x14ac:dyDescent="0.25">
      <c r="A3" s="40"/>
      <c r="B3" s="41"/>
      <c r="C3" s="42" t="s">
        <v>121</v>
      </c>
      <c r="D3" s="43"/>
      <c r="E3" s="226"/>
      <c r="F3" s="227"/>
      <c r="G3" s="227"/>
      <c r="H3" s="227"/>
      <c r="I3" s="228"/>
    </row>
    <row r="4" spans="1:9" ht="15.75" x14ac:dyDescent="0.25">
      <c r="A4" s="229" t="s">
        <v>2</v>
      </c>
      <c r="B4" s="230"/>
      <c r="C4" s="44" t="s">
        <v>3</v>
      </c>
      <c r="D4" s="45"/>
      <c r="E4" s="1"/>
      <c r="F4" s="231"/>
      <c r="G4" s="232"/>
      <c r="H4" s="2"/>
      <c r="I4" s="3"/>
    </row>
    <row r="5" spans="1:9" x14ac:dyDescent="0.25">
      <c r="A5" s="46">
        <v>1</v>
      </c>
      <c r="B5" s="47" t="s">
        <v>163</v>
      </c>
      <c r="C5" s="48">
        <v>1</v>
      </c>
      <c r="D5" s="49"/>
      <c r="E5" s="4"/>
      <c r="F5" s="233"/>
      <c r="G5" s="233"/>
      <c r="H5" s="5"/>
      <c r="I5" s="6"/>
    </row>
    <row r="6" spans="1:9" x14ac:dyDescent="0.25">
      <c r="A6" s="50"/>
      <c r="B6" s="51"/>
      <c r="C6" s="52"/>
      <c r="D6" s="52"/>
      <c r="E6" s="53"/>
      <c r="F6" s="54"/>
      <c r="G6" s="55"/>
      <c r="H6" s="52"/>
      <c r="I6" s="55"/>
    </row>
    <row r="7" spans="1:9" x14ac:dyDescent="0.25">
      <c r="A7" s="56"/>
      <c r="B7" s="57"/>
      <c r="C7" s="56"/>
      <c r="D7" s="58"/>
      <c r="E7" s="59"/>
      <c r="F7" s="59"/>
      <c r="G7" s="59"/>
      <c r="H7" s="58"/>
      <c r="I7" s="60"/>
    </row>
    <row r="8" spans="1:9" x14ac:dyDescent="0.25">
      <c r="A8" s="225" t="s">
        <v>53</v>
      </c>
      <c r="B8" s="225"/>
      <c r="C8" s="225"/>
      <c r="D8" s="225"/>
      <c r="E8" s="225"/>
      <c r="F8" s="225"/>
      <c r="G8" s="225"/>
      <c r="H8" s="225"/>
      <c r="I8" s="225"/>
    </row>
    <row r="9" spans="1:9" ht="42" customHeight="1" x14ac:dyDescent="0.25">
      <c r="B9" s="36"/>
      <c r="C9" s="36"/>
      <c r="D9" s="36"/>
      <c r="E9" s="36"/>
      <c r="F9" s="36"/>
      <c r="G9" s="36"/>
      <c r="H9" s="36"/>
      <c r="I9" s="36"/>
    </row>
    <row r="10" spans="1:9" ht="22.5" customHeight="1" x14ac:dyDescent="0.25">
      <c r="A10" s="222" t="s">
        <v>54</v>
      </c>
      <c r="B10" s="222"/>
      <c r="C10" s="222"/>
      <c r="D10" s="222"/>
      <c r="E10" s="222"/>
      <c r="F10" s="222"/>
      <c r="G10" s="222"/>
      <c r="H10" s="222"/>
      <c r="I10" s="222"/>
    </row>
    <row r="11" spans="1:9" ht="26.25" customHeight="1" x14ac:dyDescent="0.25">
      <c r="A11" s="222" t="s">
        <v>55</v>
      </c>
      <c r="B11" s="222"/>
      <c r="C11" s="222"/>
      <c r="D11" s="222"/>
      <c r="E11" s="222"/>
      <c r="F11" s="222"/>
      <c r="G11" s="222"/>
      <c r="H11" s="222"/>
      <c r="I11" s="222"/>
    </row>
    <row r="12" spans="1:9" ht="27" customHeight="1" x14ac:dyDescent="0.25">
      <c r="A12" s="224" t="s">
        <v>56</v>
      </c>
      <c r="B12" s="224"/>
      <c r="C12" s="224"/>
      <c r="D12" s="224"/>
      <c r="E12" s="224"/>
      <c r="F12" s="224"/>
      <c r="G12" s="224"/>
      <c r="H12" s="224"/>
      <c r="I12" s="224"/>
    </row>
    <row r="13" spans="1:9" ht="18" customHeight="1" x14ac:dyDescent="0.25">
      <c r="A13" s="61" t="s">
        <v>57</v>
      </c>
      <c r="B13" s="224" t="s">
        <v>58</v>
      </c>
      <c r="C13" s="224"/>
      <c r="D13" s="224"/>
      <c r="E13" s="224"/>
      <c r="F13" s="224"/>
      <c r="G13" s="224"/>
      <c r="H13" s="197"/>
      <c r="I13" s="197"/>
    </row>
    <row r="14" spans="1:9" ht="18" customHeight="1" x14ac:dyDescent="0.25">
      <c r="B14" s="222" t="s">
        <v>59</v>
      </c>
      <c r="C14" s="222"/>
      <c r="D14" s="222"/>
      <c r="E14" s="222"/>
      <c r="F14" s="222"/>
      <c r="G14" s="222"/>
      <c r="H14" s="222"/>
      <c r="I14" s="222"/>
    </row>
    <row r="15" spans="1:9" ht="18" customHeight="1" x14ac:dyDescent="0.25">
      <c r="B15" s="222" t="s">
        <v>60</v>
      </c>
      <c r="C15" s="197"/>
      <c r="D15" s="197"/>
      <c r="E15" s="197"/>
      <c r="F15" s="197"/>
      <c r="G15" s="197"/>
      <c r="H15" s="197"/>
      <c r="I15" s="197"/>
    </row>
    <row r="16" spans="1:9" ht="24" customHeight="1" x14ac:dyDescent="0.25">
      <c r="A16" s="222" t="s">
        <v>61</v>
      </c>
      <c r="B16" s="222"/>
      <c r="C16" s="222"/>
      <c r="D16" s="222"/>
      <c r="E16" s="222"/>
      <c r="F16" s="222"/>
      <c r="G16" s="222"/>
      <c r="H16" s="197"/>
      <c r="I16" s="197"/>
    </row>
    <row r="17" spans="1:9" ht="23.25" customHeight="1" x14ac:dyDescent="0.25">
      <c r="A17" s="222" t="s">
        <v>27</v>
      </c>
      <c r="B17" s="222"/>
      <c r="C17" s="222"/>
      <c r="D17" s="222"/>
      <c r="E17" s="222"/>
      <c r="F17" s="222"/>
      <c r="G17" s="222"/>
      <c r="H17" s="197"/>
      <c r="I17" s="197"/>
    </row>
    <row r="18" spans="1:9" ht="26.25" customHeight="1" x14ac:dyDescent="0.25">
      <c r="A18" s="222" t="s">
        <v>62</v>
      </c>
      <c r="B18" s="222"/>
      <c r="C18" s="222"/>
      <c r="D18" s="222"/>
      <c r="E18" s="222"/>
      <c r="F18" s="222"/>
      <c r="G18" s="222"/>
      <c r="H18" s="197"/>
      <c r="I18" s="197"/>
    </row>
    <row r="19" spans="1:9" ht="42" customHeight="1" x14ac:dyDescent="0.25">
      <c r="A19" s="62" t="s">
        <v>63</v>
      </c>
      <c r="B19" s="223" t="s">
        <v>64</v>
      </c>
      <c r="C19" s="223"/>
      <c r="D19" s="223"/>
      <c r="E19" s="223"/>
      <c r="F19" s="223"/>
      <c r="G19" s="223"/>
      <c r="H19" s="223"/>
      <c r="I19" s="223"/>
    </row>
    <row r="20" spans="1:9" ht="42" customHeight="1" x14ac:dyDescent="0.25">
      <c r="B20" s="36"/>
      <c r="C20" s="36"/>
      <c r="D20" s="36"/>
      <c r="E20" s="36"/>
      <c r="F20" s="36"/>
      <c r="G20" s="36"/>
      <c r="H20" s="36"/>
      <c r="I20" s="36"/>
    </row>
    <row r="21" spans="1:9" ht="42" customHeight="1" x14ac:dyDescent="0.25">
      <c r="B21" s="36"/>
      <c r="C21" s="36"/>
      <c r="D21" s="36"/>
      <c r="E21" s="36"/>
      <c r="F21" s="36"/>
      <c r="G21" s="36"/>
      <c r="H21" s="36"/>
      <c r="I21" s="36"/>
    </row>
    <row r="22" spans="1:9" ht="42" customHeight="1" x14ac:dyDescent="0.25">
      <c r="B22" s="36"/>
      <c r="C22" s="36"/>
      <c r="D22" s="36"/>
      <c r="E22" s="36"/>
      <c r="F22" s="36"/>
      <c r="G22" s="36"/>
      <c r="H22" s="36"/>
      <c r="I22" s="36"/>
    </row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>
      <c r="A31" s="36" t="s">
        <v>141</v>
      </c>
    </row>
    <row r="32" spans="1:9" ht="42" customHeight="1" x14ac:dyDescent="0.25"/>
    <row r="33" ht="15" customHeight="1" x14ac:dyDescent="0.25"/>
  </sheetData>
  <mergeCells count="17">
    <mergeCell ref="A8:I8"/>
    <mergeCell ref="E2:I2"/>
    <mergeCell ref="E3:I3"/>
    <mergeCell ref="A4:B4"/>
    <mergeCell ref="F4:G4"/>
    <mergeCell ref="F5:G5"/>
    <mergeCell ref="A2:B2"/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</mergeCells>
  <conditionalFormatting sqref="A4:F6 G6 H4:I6 A3:D3 A7:I7 A2 C2:D2">
    <cfRule type="cellIs" dxfId="48" priority="4" operator="equal">
      <formula>0</formula>
    </cfRule>
  </conditionalFormatting>
  <conditionalFormatting sqref="E2:I2">
    <cfRule type="cellIs" dxfId="47" priority="3" operator="equal">
      <formula>0</formula>
    </cfRule>
  </conditionalFormatting>
  <conditionalFormatting sqref="E3">
    <cfRule type="cellIs" dxfId="46" priority="2" operator="equal">
      <formula>0</formula>
    </cfRule>
  </conditionalFormatting>
  <conditionalFormatting sqref="E3">
    <cfRule type="cellIs" dxfId="45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&amp;L&amp;"Calibri,Normal"&amp;9&amp;K00-032&amp;A&amp;R&amp;"Calibri,Normal"&amp;9&amp;K00-032page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Z103"/>
  <sheetViews>
    <sheetView tabSelected="1" view="pageBreakPreview" topLeftCell="D49" zoomScaleNormal="100" zoomScaleSheetLayoutView="100" workbookViewId="0">
      <selection activeCell="B32" sqref="B32"/>
    </sheetView>
  </sheetViews>
  <sheetFormatPr baseColWidth="10" defaultColWidth="11" defaultRowHeight="14.25" x14ac:dyDescent="0.2"/>
  <cols>
    <col min="1" max="1" width="8.25" bestFit="1" customWidth="1"/>
    <col min="2" max="2" width="12.5" bestFit="1" customWidth="1"/>
    <col min="3" max="3" width="11.875" bestFit="1" customWidth="1"/>
    <col min="4" max="4" width="8.125" customWidth="1"/>
    <col min="5" max="5" width="56.625" customWidth="1"/>
    <col min="6" max="6" width="8.125" customWidth="1"/>
    <col min="7" max="7" width="1.375" customWidth="1"/>
    <col min="8" max="11" width="12.5" customWidth="1"/>
    <col min="12" max="12" width="1.375" customWidth="1"/>
    <col min="13" max="13" width="12.5" customWidth="1"/>
  </cols>
  <sheetData>
    <row r="1" spans="1:26" s="67" customFormat="1" ht="45" x14ac:dyDescent="0.25">
      <c r="A1" s="134" t="s">
        <v>91</v>
      </c>
      <c r="B1" s="135" t="s">
        <v>92</v>
      </c>
      <c r="C1" s="136" t="s">
        <v>93</v>
      </c>
      <c r="D1" s="239"/>
      <c r="E1" s="240"/>
      <c r="F1" s="241"/>
      <c r="G1" s="131"/>
      <c r="H1" s="148"/>
      <c r="I1" s="148"/>
      <c r="J1" s="149" t="s">
        <v>76</v>
      </c>
      <c r="K1" s="248" t="s">
        <v>77</v>
      </c>
      <c r="L1" s="249"/>
      <c r="M1" s="250"/>
      <c r="N1"/>
      <c r="O1" s="97" t="s">
        <v>16</v>
      </c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</row>
    <row r="2" spans="1:26" s="67" customFormat="1" ht="15" x14ac:dyDescent="0.25">
      <c r="A2" s="68"/>
      <c r="B2" s="65"/>
      <c r="C2" s="66"/>
      <c r="D2" s="242"/>
      <c r="E2" s="243"/>
      <c r="F2" s="244"/>
      <c r="G2" s="131"/>
      <c r="H2" s="148"/>
      <c r="I2" s="148"/>
      <c r="J2" s="149" t="s">
        <v>78</v>
      </c>
      <c r="K2" s="251" t="s">
        <v>77</v>
      </c>
      <c r="L2" s="252"/>
      <c r="M2" s="253"/>
      <c r="N2"/>
      <c r="O2" s="97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</row>
    <row r="3" spans="1:26" s="67" customFormat="1" ht="15" x14ac:dyDescent="0.25">
      <c r="A3" s="68"/>
      <c r="B3" s="65"/>
      <c r="C3" s="66"/>
      <c r="D3" s="242"/>
      <c r="E3" s="243"/>
      <c r="F3" s="244"/>
      <c r="G3" s="131"/>
      <c r="H3" s="148"/>
      <c r="I3" s="148"/>
      <c r="J3" s="149" t="s">
        <v>79</v>
      </c>
      <c r="K3" s="251" t="s">
        <v>77</v>
      </c>
      <c r="L3" s="252"/>
      <c r="M3" s="253"/>
      <c r="N3"/>
      <c r="O3" s="97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</row>
    <row r="4" spans="1:26" s="67" customFormat="1" ht="15" x14ac:dyDescent="0.25">
      <c r="A4"/>
      <c r="B4" s="65"/>
      <c r="C4" s="66"/>
      <c r="D4" s="242"/>
      <c r="E4" s="243"/>
      <c r="F4" s="244"/>
      <c r="G4" s="131"/>
      <c r="H4" s="148"/>
      <c r="I4" s="148"/>
      <c r="J4" s="149" t="s">
        <v>80</v>
      </c>
      <c r="K4" s="251" t="s">
        <v>77</v>
      </c>
      <c r="L4" s="252"/>
      <c r="M4" s="253"/>
      <c r="N4"/>
      <c r="O4" s="97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</row>
    <row r="5" spans="1:26" s="67" customFormat="1" ht="15" customHeight="1" x14ac:dyDescent="0.25">
      <c r="A5"/>
      <c r="B5" s="65"/>
      <c r="C5" s="66"/>
      <c r="D5" s="245"/>
      <c r="E5" s="246"/>
      <c r="F5" s="247"/>
      <c r="G5" s="131"/>
      <c r="H5" s="150"/>
      <c r="I5" s="150"/>
      <c r="J5" s="151" t="s">
        <v>81</v>
      </c>
      <c r="K5" s="254" t="s">
        <v>77</v>
      </c>
      <c r="L5" s="255"/>
      <c r="M5" s="256"/>
      <c r="N5"/>
      <c r="O5" s="97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</row>
    <row r="6" spans="1:26" s="67" customFormat="1" ht="42" customHeight="1" x14ac:dyDescent="0.25">
      <c r="A6"/>
      <c r="B6" s="65"/>
      <c r="C6" s="66"/>
      <c r="D6" s="139" t="s">
        <v>137</v>
      </c>
      <c r="E6" s="140"/>
      <c r="F6" s="141" t="s">
        <v>0</v>
      </c>
      <c r="G6" s="18"/>
      <c r="H6" s="276"/>
      <c r="I6" s="276"/>
      <c r="J6" s="276" t="str">
        <f>"Cadre DPGF du lot n° "&amp;$D$9&amp;" - "&amp;$E$9</f>
        <v>Cadre DPGF du lot n° 01B - CHARPENTE METALLIQUE - FOB</v>
      </c>
      <c r="K6" s="276"/>
      <c r="L6" s="276"/>
      <c r="M6" s="276"/>
      <c r="N6"/>
      <c r="O6" s="126" t="s">
        <v>90</v>
      </c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</row>
    <row r="7" spans="1:26" s="67" customFormat="1" ht="23.25" x14ac:dyDescent="0.25">
      <c r="A7"/>
      <c r="B7" s="65"/>
      <c r="C7" s="66"/>
      <c r="D7" s="142" t="s">
        <v>139</v>
      </c>
      <c r="E7" s="187"/>
      <c r="F7" s="143" t="s">
        <v>121</v>
      </c>
      <c r="G7" s="19"/>
      <c r="H7" s="69"/>
      <c r="I7" s="69"/>
      <c r="J7" s="70" t="s">
        <v>1</v>
      </c>
      <c r="K7" s="69"/>
      <c r="L7" s="71"/>
      <c r="M7" s="69"/>
      <c r="N7"/>
      <c r="O7" s="97" t="s">
        <v>21</v>
      </c>
      <c r="P7" s="100"/>
      <c r="Q7" s="100"/>
      <c r="R7" s="100"/>
      <c r="S7" s="100"/>
      <c r="T7" s="100"/>
      <c r="U7" s="125" t="s">
        <v>87</v>
      </c>
      <c r="V7" s="100"/>
      <c r="W7" s="100"/>
      <c r="X7" s="100"/>
      <c r="Y7" s="100"/>
      <c r="Z7" s="100"/>
    </row>
    <row r="8" spans="1:26" s="67" customFormat="1" ht="15.75" x14ac:dyDescent="0.25">
      <c r="A8"/>
      <c r="B8" s="65"/>
      <c r="C8" s="66"/>
      <c r="D8" s="257"/>
      <c r="E8" s="258"/>
      <c r="F8" s="144" t="s">
        <v>3</v>
      </c>
      <c r="G8" s="72"/>
      <c r="H8" s="73"/>
      <c r="I8" s="74" t="s">
        <v>4</v>
      </c>
      <c r="J8" s="259">
        <f>M98</f>
        <v>0</v>
      </c>
      <c r="K8" s="260"/>
      <c r="L8" s="75"/>
      <c r="M8" s="76"/>
      <c r="N8"/>
      <c r="O8" s="97" t="s">
        <v>25</v>
      </c>
      <c r="P8" s="100"/>
      <c r="Q8" s="100"/>
      <c r="R8" s="100"/>
      <c r="S8" s="100"/>
      <c r="T8" s="100"/>
      <c r="U8" s="125" t="s">
        <v>88</v>
      </c>
      <c r="V8" s="100"/>
      <c r="W8" s="100"/>
      <c r="X8" s="100"/>
      <c r="Y8" s="100"/>
      <c r="Z8" s="100"/>
    </row>
    <row r="9" spans="1:26" s="67" customFormat="1" ht="15" x14ac:dyDescent="0.25">
      <c r="A9"/>
      <c r="B9" s="65"/>
      <c r="C9" s="66"/>
      <c r="D9" s="145" t="s">
        <v>151</v>
      </c>
      <c r="E9" s="146" t="s">
        <v>150</v>
      </c>
      <c r="F9" s="147" t="s">
        <v>122</v>
      </c>
      <c r="G9" s="77"/>
      <c r="H9" s="78"/>
      <c r="I9" s="79"/>
      <c r="J9" s="261"/>
      <c r="K9" s="262"/>
      <c r="L9" s="80"/>
      <c r="M9" s="76"/>
      <c r="N9"/>
      <c r="O9" s="97" t="s">
        <v>22</v>
      </c>
      <c r="P9" s="100"/>
      <c r="Q9" s="100"/>
      <c r="R9" s="100"/>
      <c r="S9" s="100"/>
      <c r="T9" s="100"/>
      <c r="U9" s="125" t="s">
        <v>89</v>
      </c>
      <c r="V9" s="100"/>
      <c r="W9" s="100"/>
      <c r="X9" s="100"/>
      <c r="Y9" s="100"/>
      <c r="Z9" s="100"/>
    </row>
    <row r="10" spans="1:26" s="67" customFormat="1" ht="15" x14ac:dyDescent="0.25">
      <c r="A10" s="68"/>
      <c r="B10" s="65"/>
      <c r="C10" s="66"/>
      <c r="D10" s="152"/>
      <c r="E10" s="153"/>
      <c r="F10" s="154"/>
      <c r="G10" s="77"/>
      <c r="H10" s="78"/>
      <c r="I10" s="79"/>
      <c r="J10" s="261"/>
      <c r="K10" s="262"/>
      <c r="L10" s="81"/>
      <c r="M10" s="76"/>
      <c r="N10"/>
      <c r="O10" s="97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</row>
    <row r="11" spans="1:26" s="67" customFormat="1" ht="15" x14ac:dyDescent="0.25">
      <c r="A11" s="68"/>
      <c r="B11" s="65"/>
      <c r="C11" s="66"/>
      <c r="D11" s="152"/>
      <c r="E11" s="153"/>
      <c r="F11" s="154"/>
      <c r="G11" s="77"/>
      <c r="H11" s="82"/>
      <c r="I11" s="83"/>
      <c r="J11" s="263"/>
      <c r="K11" s="264"/>
      <c r="L11" s="84"/>
      <c r="M11" s="85"/>
      <c r="N11"/>
      <c r="O11" s="97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</row>
    <row r="12" spans="1:26" s="67" customFormat="1" ht="15" x14ac:dyDescent="0.25">
      <c r="A12" s="68"/>
      <c r="B12" s="65"/>
      <c r="C12" s="66"/>
      <c r="D12" s="152"/>
      <c r="E12" s="153"/>
      <c r="F12" s="155"/>
      <c r="G12" s="87"/>
      <c r="H12" s="88"/>
      <c r="I12" s="88"/>
      <c r="J12" s="89"/>
      <c r="K12" s="86"/>
      <c r="L12" s="86"/>
      <c r="M12" s="86"/>
      <c r="N12"/>
      <c r="O12" s="97" t="s">
        <v>23</v>
      </c>
      <c r="P12" s="100"/>
      <c r="Q12" s="100"/>
      <c r="R12" s="100"/>
      <c r="U12" s="122" t="s">
        <v>28</v>
      </c>
      <c r="V12" s="100"/>
      <c r="W12" s="100"/>
      <c r="X12" s="100"/>
      <c r="Y12" s="100"/>
      <c r="Z12" s="100"/>
    </row>
    <row r="13" spans="1:26" s="8" customFormat="1" ht="15" x14ac:dyDescent="0.25">
      <c r="A13" s="132">
        <v>3</v>
      </c>
      <c r="B13" s="65">
        <v>1</v>
      </c>
      <c r="C13" s="66" t="s">
        <v>94</v>
      </c>
      <c r="D13" s="156" t="s">
        <v>5</v>
      </c>
      <c r="E13" s="156" t="s">
        <v>6</v>
      </c>
      <c r="F13" s="156" t="s">
        <v>7</v>
      </c>
      <c r="G13" s="11"/>
      <c r="H13" s="156" t="s">
        <v>82</v>
      </c>
      <c r="I13" s="156" t="s">
        <v>83</v>
      </c>
      <c r="J13" s="156" t="s">
        <v>8</v>
      </c>
      <c r="K13" s="156" t="s">
        <v>9</v>
      </c>
      <c r="L13" s="11"/>
      <c r="M13" s="157" t="s">
        <v>10</v>
      </c>
      <c r="O13" s="98" t="s">
        <v>24</v>
      </c>
      <c r="P13" s="99"/>
      <c r="Q13" s="99"/>
      <c r="R13" s="99"/>
      <c r="S13" s="99"/>
      <c r="T13" s="99"/>
      <c r="U13" s="123" t="s">
        <v>26</v>
      </c>
      <c r="V13" s="124"/>
      <c r="W13" s="99"/>
      <c r="X13" s="99"/>
      <c r="Y13" s="99"/>
      <c r="Z13" s="99"/>
    </row>
    <row r="14" spans="1:26" s="130" customFormat="1" ht="15" x14ac:dyDescent="0.25">
      <c r="A14" s="133">
        <f t="shared" ref="A14:A44" si="0">$A$13</f>
        <v>3</v>
      </c>
      <c r="B14" s="65"/>
      <c r="C14" s="66"/>
      <c r="D14" s="236"/>
      <c r="E14" s="237"/>
      <c r="F14" s="237"/>
      <c r="G14" s="237"/>
      <c r="H14" s="237"/>
      <c r="I14" s="237"/>
      <c r="J14" s="237"/>
      <c r="K14" s="237"/>
      <c r="L14" s="237"/>
      <c r="M14" s="238"/>
      <c r="N14"/>
      <c r="O14" s="127"/>
      <c r="P14" s="128"/>
      <c r="Q14" s="128"/>
      <c r="R14" s="128"/>
      <c r="S14" s="128"/>
      <c r="T14" s="128"/>
      <c r="U14" s="129"/>
      <c r="V14" s="128"/>
      <c r="W14" s="128"/>
      <c r="X14" s="128"/>
      <c r="Y14" s="128"/>
      <c r="Z14" s="128"/>
    </row>
    <row r="15" spans="1:26" s="8" customFormat="1" ht="15" x14ac:dyDescent="0.25">
      <c r="A15" s="133">
        <f t="shared" si="0"/>
        <v>3</v>
      </c>
      <c r="B15" s="65">
        <v>2</v>
      </c>
      <c r="C15" s="66" t="s">
        <v>65</v>
      </c>
      <c r="D15" s="158" t="s">
        <v>65</v>
      </c>
      <c r="E15" s="159" t="s">
        <v>17</v>
      </c>
      <c r="F15" s="160"/>
      <c r="G15" s="9"/>
      <c r="H15" s="160"/>
      <c r="I15" s="160"/>
      <c r="J15" s="160"/>
      <c r="K15" s="160"/>
      <c r="L15" s="9"/>
      <c r="M15" s="161">
        <f>SUM(K16:K22)</f>
        <v>0</v>
      </c>
      <c r="O15" s="98"/>
      <c r="P15" s="99"/>
      <c r="Q15" s="99"/>
      <c r="R15" s="99"/>
      <c r="S15" s="99"/>
      <c r="T15" s="99"/>
      <c r="U15" s="99"/>
      <c r="V15" s="124"/>
      <c r="W15" s="99"/>
      <c r="X15" s="99"/>
      <c r="Y15" s="99"/>
      <c r="Z15" s="99"/>
    </row>
    <row r="16" spans="1:26" s="8" customFormat="1" ht="15" x14ac:dyDescent="0.25">
      <c r="A16" s="133">
        <f t="shared" si="0"/>
        <v>3</v>
      </c>
      <c r="B16" s="65"/>
      <c r="C16" s="66"/>
      <c r="D16" s="120"/>
      <c r="E16" s="28" t="s">
        <v>13</v>
      </c>
      <c r="F16" s="20" t="s">
        <v>18</v>
      </c>
      <c r="G16" s="14"/>
      <c r="H16" s="21"/>
      <c r="I16" s="21"/>
      <c r="J16" s="22"/>
      <c r="K16" s="22">
        <f>I16*J16</f>
        <v>0</v>
      </c>
      <c r="L16" s="14"/>
      <c r="M16" s="110"/>
      <c r="O16" s="98"/>
      <c r="P16" s="99"/>
      <c r="Q16" s="99"/>
      <c r="R16" s="99"/>
      <c r="S16" s="99"/>
      <c r="T16" s="99"/>
      <c r="U16" s="99"/>
      <c r="V16" s="124"/>
      <c r="W16" s="99"/>
      <c r="X16" s="99"/>
      <c r="Y16" s="99"/>
      <c r="Z16" s="99"/>
    </row>
    <row r="17" spans="1:26" s="8" customFormat="1" ht="15" x14ac:dyDescent="0.25">
      <c r="A17" s="133">
        <f t="shared" si="0"/>
        <v>3</v>
      </c>
      <c r="B17" s="65"/>
      <c r="C17" s="66"/>
      <c r="D17" s="120"/>
      <c r="E17" s="28" t="s">
        <v>29</v>
      </c>
      <c r="F17" s="20" t="s">
        <v>18</v>
      </c>
      <c r="G17" s="14"/>
      <c r="H17" s="21"/>
      <c r="I17" s="21"/>
      <c r="J17" s="22"/>
      <c r="K17" s="22">
        <f t="shared" ref="K17:K44" si="1">I17*J17</f>
        <v>0</v>
      </c>
      <c r="L17" s="14"/>
      <c r="M17" s="110"/>
      <c r="O17" s="98"/>
      <c r="P17" s="99"/>
      <c r="Q17" s="99"/>
      <c r="R17" s="99"/>
      <c r="S17" s="99"/>
      <c r="T17" s="99"/>
      <c r="U17" s="99"/>
      <c r="V17" s="124"/>
      <c r="W17" s="99"/>
      <c r="X17" s="99"/>
      <c r="Y17" s="99"/>
      <c r="Z17" s="99"/>
    </row>
    <row r="18" spans="1:26" s="8" customFormat="1" ht="15" x14ac:dyDescent="0.25">
      <c r="A18" s="133">
        <f t="shared" si="0"/>
        <v>3</v>
      </c>
      <c r="B18" s="65"/>
      <c r="C18" s="66"/>
      <c r="D18" s="120"/>
      <c r="E18" s="28" t="s">
        <v>30</v>
      </c>
      <c r="F18" s="20" t="s">
        <v>18</v>
      </c>
      <c r="G18" s="14"/>
      <c r="H18" s="21"/>
      <c r="I18" s="21"/>
      <c r="J18" s="22"/>
      <c r="K18" s="22">
        <f t="shared" si="1"/>
        <v>0</v>
      </c>
      <c r="L18" s="14"/>
      <c r="M18" s="110"/>
      <c r="O18" s="98"/>
      <c r="P18" s="99"/>
      <c r="Q18" s="99"/>
      <c r="R18" s="99"/>
      <c r="S18" s="99"/>
      <c r="T18" s="99"/>
      <c r="U18" s="99"/>
      <c r="V18" s="124"/>
      <c r="W18" s="99"/>
      <c r="X18" s="99"/>
      <c r="Y18" s="99"/>
      <c r="Z18" s="99"/>
    </row>
    <row r="19" spans="1:26" s="8" customFormat="1" ht="15" x14ac:dyDescent="0.25">
      <c r="A19" s="133">
        <f t="shared" si="0"/>
        <v>3</v>
      </c>
      <c r="B19" s="65"/>
      <c r="C19" s="66"/>
      <c r="D19" s="120"/>
      <c r="E19" s="28" t="s">
        <v>12</v>
      </c>
      <c r="F19" s="20" t="s">
        <v>18</v>
      </c>
      <c r="G19" s="14"/>
      <c r="H19" s="21"/>
      <c r="I19" s="21"/>
      <c r="J19" s="22"/>
      <c r="K19" s="22">
        <f t="shared" si="1"/>
        <v>0</v>
      </c>
      <c r="L19" s="14"/>
      <c r="M19" s="110"/>
      <c r="O19" s="99"/>
      <c r="P19" s="99"/>
      <c r="Q19" s="99"/>
      <c r="R19" s="99"/>
      <c r="S19" s="99"/>
      <c r="T19" s="99"/>
      <c r="U19" s="99"/>
      <c r="V19" s="124"/>
      <c r="W19" s="99"/>
      <c r="X19" s="99"/>
      <c r="Y19" s="99"/>
      <c r="Z19" s="99"/>
    </row>
    <row r="20" spans="1:26" s="8" customFormat="1" ht="15" x14ac:dyDescent="0.25">
      <c r="A20" s="133">
        <f t="shared" si="0"/>
        <v>3</v>
      </c>
      <c r="B20" s="65"/>
      <c r="C20" s="66"/>
      <c r="D20" s="120"/>
      <c r="E20" s="28" t="s">
        <v>152</v>
      </c>
      <c r="F20" s="20" t="s">
        <v>18</v>
      </c>
      <c r="G20" s="14"/>
      <c r="H20" s="21"/>
      <c r="I20" s="21"/>
      <c r="J20" s="22"/>
      <c r="K20" s="22">
        <f t="shared" si="1"/>
        <v>0</v>
      </c>
      <c r="L20" s="14"/>
      <c r="M20" s="110"/>
      <c r="O20" s="99"/>
      <c r="P20" s="99"/>
      <c r="Q20" s="99"/>
      <c r="R20" s="99"/>
      <c r="S20" s="99"/>
      <c r="T20" s="99"/>
      <c r="U20" s="99"/>
      <c r="V20" s="124"/>
      <c r="W20" s="99"/>
      <c r="X20" s="99"/>
      <c r="Y20" s="99"/>
      <c r="Z20" s="99"/>
    </row>
    <row r="21" spans="1:26" s="8" customFormat="1" ht="15" x14ac:dyDescent="0.25">
      <c r="A21" s="133">
        <f t="shared" si="0"/>
        <v>3</v>
      </c>
      <c r="B21" s="65"/>
      <c r="C21" s="66"/>
      <c r="D21" s="120"/>
      <c r="E21" s="28" t="s">
        <v>14</v>
      </c>
      <c r="F21" s="20" t="s">
        <v>18</v>
      </c>
      <c r="G21" s="14"/>
      <c r="H21" s="21"/>
      <c r="I21" s="21"/>
      <c r="J21" s="22"/>
      <c r="K21" s="22">
        <f t="shared" si="1"/>
        <v>0</v>
      </c>
      <c r="L21" s="14"/>
      <c r="M21" s="111"/>
      <c r="O21" s="99"/>
      <c r="P21" s="99"/>
      <c r="Q21" s="99"/>
      <c r="R21" s="99"/>
      <c r="S21" s="99"/>
      <c r="T21" s="99"/>
      <c r="U21" s="99"/>
      <c r="V21" s="124"/>
      <c r="W21" s="99"/>
      <c r="X21" s="99"/>
      <c r="Y21" s="99"/>
      <c r="Z21" s="99"/>
    </row>
    <row r="22" spans="1:26" s="8" customFormat="1" ht="15" x14ac:dyDescent="0.25">
      <c r="A22" s="133">
        <f t="shared" si="0"/>
        <v>3</v>
      </c>
      <c r="B22" s="65"/>
      <c r="C22" s="66"/>
      <c r="D22" s="121"/>
      <c r="E22" s="23"/>
      <c r="F22" s="24"/>
      <c r="G22" s="9"/>
      <c r="H22" s="25"/>
      <c r="I22" s="25"/>
      <c r="J22" s="26"/>
      <c r="K22" s="22">
        <f t="shared" si="1"/>
        <v>0</v>
      </c>
      <c r="L22" s="9"/>
      <c r="M22" s="112"/>
      <c r="O22" s="99"/>
      <c r="P22" s="99"/>
      <c r="Q22" s="99"/>
      <c r="R22" s="99"/>
      <c r="S22" s="99"/>
      <c r="T22" s="99"/>
      <c r="U22" s="99"/>
      <c r="V22" s="124"/>
      <c r="W22" s="99"/>
      <c r="X22" s="99"/>
      <c r="Y22" s="99"/>
      <c r="Z22" s="99"/>
    </row>
    <row r="23" spans="1:26" s="8" customFormat="1" ht="15" x14ac:dyDescent="0.25">
      <c r="A23" s="133">
        <f t="shared" si="0"/>
        <v>3</v>
      </c>
      <c r="B23" s="65">
        <v>2</v>
      </c>
      <c r="C23" s="66" t="s">
        <v>66</v>
      </c>
      <c r="D23" s="158" t="s">
        <v>66</v>
      </c>
      <c r="E23" s="159" t="s">
        <v>31</v>
      </c>
      <c r="F23" s="160" t="s">
        <v>32</v>
      </c>
      <c r="G23" s="9"/>
      <c r="H23" s="160"/>
      <c r="I23" s="160"/>
      <c r="J23" s="160"/>
      <c r="K23" s="160"/>
      <c r="L23" s="9"/>
      <c r="M23" s="161"/>
      <c r="O23" s="98"/>
      <c r="P23" s="99"/>
      <c r="Q23" s="99"/>
      <c r="R23" s="99"/>
      <c r="S23" s="99"/>
      <c r="T23" s="99"/>
      <c r="U23" s="99"/>
      <c r="V23" s="124"/>
      <c r="W23" s="99"/>
      <c r="X23" s="99"/>
      <c r="Y23" s="99"/>
      <c r="Z23" s="99"/>
    </row>
    <row r="24" spans="1:26" s="8" customFormat="1" ht="15" x14ac:dyDescent="0.25">
      <c r="A24" s="133">
        <f t="shared" si="0"/>
        <v>3</v>
      </c>
      <c r="B24" s="65"/>
      <c r="C24" s="66"/>
      <c r="D24" s="13"/>
      <c r="E24" s="23"/>
      <c r="F24" s="24"/>
      <c r="G24" s="9"/>
      <c r="H24" s="25"/>
      <c r="I24" s="25"/>
      <c r="J24" s="26"/>
      <c r="K24" s="26">
        <f t="shared" si="1"/>
        <v>0</v>
      </c>
      <c r="L24" s="9"/>
      <c r="M24" s="112"/>
      <c r="O24" s="99"/>
      <c r="P24" s="99"/>
      <c r="Q24" s="99"/>
      <c r="R24" s="99"/>
      <c r="S24" s="99"/>
      <c r="T24" s="99"/>
      <c r="U24" s="99"/>
      <c r="V24" s="124"/>
      <c r="W24" s="99"/>
      <c r="X24" s="99"/>
      <c r="Y24" s="99"/>
      <c r="Z24" s="99"/>
    </row>
    <row r="25" spans="1:26" s="8" customFormat="1" ht="15" x14ac:dyDescent="0.25">
      <c r="A25" s="133">
        <f t="shared" si="0"/>
        <v>3</v>
      </c>
      <c r="B25" s="65">
        <v>2</v>
      </c>
      <c r="C25" s="66" t="s">
        <v>67</v>
      </c>
      <c r="D25" s="158" t="s">
        <v>67</v>
      </c>
      <c r="E25" s="159" t="s">
        <v>97</v>
      </c>
      <c r="F25" s="160"/>
      <c r="G25" s="9"/>
      <c r="H25" s="160"/>
      <c r="I25" s="160"/>
      <c r="J25" s="160"/>
      <c r="K25" s="160"/>
      <c r="L25" s="9"/>
      <c r="M25" s="161">
        <f>SUM(K26:K45)</f>
        <v>0</v>
      </c>
      <c r="O25" s="98"/>
      <c r="P25" s="99"/>
      <c r="Q25" s="99"/>
      <c r="R25" s="99"/>
      <c r="S25" s="99"/>
      <c r="T25" s="99"/>
      <c r="U25" s="99"/>
      <c r="V25" s="124"/>
      <c r="W25" s="99"/>
      <c r="X25" s="99"/>
      <c r="Y25" s="99"/>
      <c r="Z25" s="99"/>
    </row>
    <row r="26" spans="1:26" s="8" customFormat="1" ht="15" x14ac:dyDescent="0.25">
      <c r="A26" s="133">
        <f t="shared" si="0"/>
        <v>3</v>
      </c>
      <c r="B26" s="65">
        <v>3</v>
      </c>
      <c r="C26" s="66" t="s">
        <v>68</v>
      </c>
      <c r="D26" s="90" t="s">
        <v>68</v>
      </c>
      <c r="E26" s="29" t="s">
        <v>98</v>
      </c>
      <c r="F26" s="20"/>
      <c r="G26" s="14"/>
      <c r="H26" s="21"/>
      <c r="I26" s="21"/>
      <c r="J26" s="22"/>
      <c r="K26" s="22">
        <f t="shared" si="1"/>
        <v>0</v>
      </c>
      <c r="L26" s="14"/>
      <c r="M26" s="113"/>
      <c r="O26" s="99"/>
      <c r="P26" s="99"/>
      <c r="Q26" s="99"/>
      <c r="R26" s="99"/>
      <c r="S26" s="99"/>
      <c r="T26" s="99"/>
      <c r="U26" s="99"/>
      <c r="V26" s="124"/>
      <c r="W26" s="99"/>
      <c r="X26" s="99"/>
      <c r="Y26" s="99"/>
      <c r="Z26" s="99"/>
    </row>
    <row r="27" spans="1:26" s="8" customFormat="1" ht="15" x14ac:dyDescent="0.25">
      <c r="A27" s="133">
        <f t="shared" si="0"/>
        <v>3</v>
      </c>
      <c r="B27" s="65"/>
      <c r="C27" s="66"/>
      <c r="D27" s="137"/>
      <c r="E27" s="31" t="s">
        <v>99</v>
      </c>
      <c r="F27" s="27" t="s">
        <v>33</v>
      </c>
      <c r="G27" s="14"/>
      <c r="H27" s="21"/>
      <c r="I27" s="21"/>
      <c r="J27" s="22"/>
      <c r="K27" s="22"/>
      <c r="L27" s="14"/>
      <c r="M27" s="113"/>
      <c r="O27" s="99"/>
      <c r="P27" s="99"/>
      <c r="Q27" s="99"/>
      <c r="R27" s="99"/>
      <c r="S27" s="99"/>
      <c r="T27" s="99"/>
      <c r="U27" s="99"/>
      <c r="V27" s="124"/>
      <c r="W27" s="99"/>
      <c r="X27" s="99"/>
      <c r="Y27" s="99"/>
      <c r="Z27" s="99"/>
    </row>
    <row r="28" spans="1:26" s="8" customFormat="1" ht="15" x14ac:dyDescent="0.25">
      <c r="A28" s="133">
        <f t="shared" si="0"/>
        <v>3</v>
      </c>
      <c r="B28" s="65"/>
      <c r="C28" s="66"/>
      <c r="D28" s="17"/>
      <c r="E28" s="31" t="s">
        <v>100</v>
      </c>
      <c r="F28" s="27" t="s">
        <v>33</v>
      </c>
      <c r="G28" s="14"/>
      <c r="H28" s="21"/>
      <c r="I28" s="21"/>
      <c r="J28" s="22"/>
      <c r="K28" s="22">
        <f t="shared" si="1"/>
        <v>0</v>
      </c>
      <c r="L28" s="14"/>
      <c r="M28" s="113"/>
      <c r="O28" s="99"/>
      <c r="P28" s="99"/>
      <c r="Q28" s="99"/>
      <c r="R28" s="99"/>
      <c r="S28" s="99"/>
      <c r="T28" s="99"/>
      <c r="U28" s="99"/>
      <c r="V28" s="124"/>
      <c r="W28" s="99"/>
      <c r="X28" s="99"/>
      <c r="Y28" s="99"/>
      <c r="Z28" s="99"/>
    </row>
    <row r="29" spans="1:26" s="8" customFormat="1" ht="25.5" x14ac:dyDescent="0.25">
      <c r="A29" s="133">
        <f t="shared" si="0"/>
        <v>3</v>
      </c>
      <c r="B29" s="65"/>
      <c r="C29" s="66"/>
      <c r="D29" s="17"/>
      <c r="E29" s="31" t="s">
        <v>101</v>
      </c>
      <c r="F29" s="27" t="s">
        <v>18</v>
      </c>
      <c r="G29" s="14"/>
      <c r="H29" s="21"/>
      <c r="I29" s="21"/>
      <c r="J29" s="22"/>
      <c r="K29" s="22">
        <f t="shared" ref="K29:K30" si="2">I29*J29</f>
        <v>0</v>
      </c>
      <c r="L29" s="14"/>
      <c r="M29" s="113"/>
      <c r="O29" s="99"/>
      <c r="P29" s="99"/>
      <c r="Q29" s="99"/>
      <c r="R29" s="99"/>
      <c r="S29" s="99"/>
      <c r="T29" s="99"/>
      <c r="U29" s="99"/>
      <c r="V29" s="124"/>
      <c r="W29" s="99"/>
      <c r="X29" s="99"/>
      <c r="Y29" s="99"/>
      <c r="Z29" s="99"/>
    </row>
    <row r="30" spans="1:26" s="8" customFormat="1" ht="15" x14ac:dyDescent="0.25">
      <c r="A30" s="133">
        <f t="shared" si="0"/>
        <v>3</v>
      </c>
      <c r="B30" s="65"/>
      <c r="C30" s="66"/>
      <c r="D30" s="17"/>
      <c r="E30" s="31"/>
      <c r="F30" s="27"/>
      <c r="G30" s="14"/>
      <c r="H30" s="21"/>
      <c r="I30" s="21"/>
      <c r="J30" s="22"/>
      <c r="K30" s="22">
        <f t="shared" si="2"/>
        <v>0</v>
      </c>
      <c r="L30" s="14"/>
      <c r="M30" s="113"/>
      <c r="O30" s="99"/>
      <c r="P30" s="99"/>
      <c r="Q30" s="99"/>
      <c r="R30" s="99"/>
      <c r="S30" s="99"/>
      <c r="T30" s="99"/>
      <c r="U30" s="99"/>
      <c r="V30" s="124"/>
      <c r="W30" s="99"/>
      <c r="X30" s="99"/>
      <c r="Y30" s="99"/>
      <c r="Z30" s="99"/>
    </row>
    <row r="31" spans="1:26" s="8" customFormat="1" ht="15" x14ac:dyDescent="0.25">
      <c r="A31" s="133">
        <f t="shared" si="0"/>
        <v>3</v>
      </c>
      <c r="B31" s="65">
        <v>3</v>
      </c>
      <c r="C31" s="66" t="s">
        <v>69</v>
      </c>
      <c r="D31" s="90" t="s">
        <v>69</v>
      </c>
      <c r="E31" s="29" t="s">
        <v>102</v>
      </c>
      <c r="F31" s="20"/>
      <c r="G31" s="14"/>
      <c r="H31" s="21"/>
      <c r="I31" s="21"/>
      <c r="J31" s="22"/>
      <c r="K31" s="22">
        <f t="shared" ref="K31" si="3">I31*J31</f>
        <v>0</v>
      </c>
      <c r="L31" s="14"/>
      <c r="M31" s="113"/>
      <c r="O31" s="99"/>
      <c r="P31" s="99"/>
      <c r="Q31" s="99"/>
      <c r="R31" s="99"/>
      <c r="S31" s="99"/>
      <c r="T31" s="99"/>
      <c r="U31" s="99"/>
      <c r="V31" s="124"/>
      <c r="W31" s="99"/>
      <c r="X31" s="99"/>
      <c r="Y31" s="99"/>
      <c r="Z31" s="99"/>
    </row>
    <row r="32" spans="1:26" s="8" customFormat="1" ht="15" x14ac:dyDescent="0.25">
      <c r="A32" s="133">
        <f t="shared" si="0"/>
        <v>3</v>
      </c>
      <c r="B32" s="65"/>
      <c r="C32" s="66"/>
      <c r="D32" s="137"/>
      <c r="E32" s="31" t="s">
        <v>99</v>
      </c>
      <c r="F32" s="27" t="s">
        <v>33</v>
      </c>
      <c r="G32" s="14"/>
      <c r="H32" s="21"/>
      <c r="I32" s="21"/>
      <c r="J32" s="22"/>
      <c r="K32" s="22">
        <f t="shared" si="1"/>
        <v>0</v>
      </c>
      <c r="L32" s="14"/>
      <c r="M32" s="113"/>
      <c r="O32" s="99"/>
      <c r="P32" s="99"/>
      <c r="Q32" s="99"/>
      <c r="R32" s="99"/>
      <c r="S32" s="99"/>
      <c r="T32" s="99"/>
      <c r="U32" s="99"/>
      <c r="V32" s="124"/>
      <c r="W32" s="99"/>
      <c r="X32" s="99"/>
      <c r="Y32" s="99"/>
      <c r="Z32" s="99"/>
    </row>
    <row r="33" spans="1:26" s="8" customFormat="1" ht="15" x14ac:dyDescent="0.25">
      <c r="A33" s="133">
        <v>3</v>
      </c>
      <c r="B33" s="65"/>
      <c r="C33" s="66"/>
      <c r="D33" s="137"/>
      <c r="E33" s="31" t="s">
        <v>153</v>
      </c>
      <c r="F33" s="27" t="s">
        <v>33</v>
      </c>
      <c r="G33" s="14"/>
      <c r="H33" s="21"/>
      <c r="I33" s="21"/>
      <c r="J33" s="22"/>
      <c r="K33" s="22"/>
      <c r="L33" s="14"/>
      <c r="M33" s="113"/>
      <c r="O33" s="99"/>
      <c r="P33" s="99"/>
      <c r="Q33" s="99"/>
      <c r="R33" s="99"/>
      <c r="S33" s="99"/>
      <c r="T33" s="99"/>
      <c r="U33" s="99"/>
      <c r="V33" s="124"/>
      <c r="W33" s="99"/>
      <c r="X33" s="99"/>
      <c r="Y33" s="99"/>
      <c r="Z33" s="99"/>
    </row>
    <row r="34" spans="1:26" s="8" customFormat="1" ht="15" x14ac:dyDescent="0.25">
      <c r="A34" s="133">
        <v>3</v>
      </c>
      <c r="B34" s="65"/>
      <c r="C34" s="66"/>
      <c r="D34" s="137"/>
      <c r="E34" s="31" t="s">
        <v>157</v>
      </c>
      <c r="F34" s="27" t="s">
        <v>33</v>
      </c>
      <c r="G34" s="14"/>
      <c r="H34" s="21"/>
      <c r="I34" s="21"/>
      <c r="J34" s="22"/>
      <c r="K34" s="22"/>
      <c r="L34" s="14"/>
      <c r="M34" s="113"/>
      <c r="O34" s="99"/>
      <c r="P34" s="99"/>
      <c r="Q34" s="99"/>
      <c r="R34" s="99"/>
      <c r="S34" s="99"/>
      <c r="T34" s="99"/>
      <c r="U34" s="99"/>
      <c r="V34" s="124"/>
      <c r="W34" s="99"/>
      <c r="X34" s="99"/>
      <c r="Y34" s="99"/>
      <c r="Z34" s="99"/>
    </row>
    <row r="35" spans="1:26" s="8" customFormat="1" ht="15" x14ac:dyDescent="0.25">
      <c r="A35" s="133">
        <f t="shared" si="0"/>
        <v>3</v>
      </c>
      <c r="B35" s="65"/>
      <c r="C35" s="66"/>
      <c r="D35" s="17"/>
      <c r="E35" s="31" t="s">
        <v>100</v>
      </c>
      <c r="F35" s="27" t="s">
        <v>33</v>
      </c>
      <c r="G35" s="14"/>
      <c r="H35" s="21"/>
      <c r="I35" s="21"/>
      <c r="J35" s="22"/>
      <c r="K35" s="22">
        <f t="shared" si="1"/>
        <v>0</v>
      </c>
      <c r="L35" s="14"/>
      <c r="M35" s="113"/>
      <c r="O35" s="99"/>
      <c r="P35" s="99"/>
      <c r="Q35" s="99"/>
      <c r="R35" s="99"/>
      <c r="S35" s="99"/>
      <c r="T35" s="99"/>
      <c r="U35" s="99"/>
      <c r="V35" s="124"/>
      <c r="W35" s="99"/>
      <c r="X35" s="99"/>
      <c r="Y35" s="99"/>
      <c r="Z35" s="99"/>
    </row>
    <row r="36" spans="1:26" s="8" customFormat="1" ht="15" x14ac:dyDescent="0.25">
      <c r="A36" s="133">
        <f t="shared" si="0"/>
        <v>3</v>
      </c>
      <c r="B36" s="65"/>
      <c r="C36" s="66"/>
      <c r="D36" s="17"/>
      <c r="E36" s="31" t="s">
        <v>103</v>
      </c>
      <c r="F36" s="27" t="s">
        <v>33</v>
      </c>
      <c r="G36" s="14"/>
      <c r="H36" s="21"/>
      <c r="I36" s="21"/>
      <c r="J36" s="22"/>
      <c r="K36" s="22">
        <f t="shared" si="1"/>
        <v>0</v>
      </c>
      <c r="L36" s="14"/>
      <c r="M36" s="113"/>
      <c r="O36" s="99"/>
      <c r="P36" s="99"/>
      <c r="Q36" s="99"/>
      <c r="R36" s="99"/>
      <c r="S36" s="99"/>
      <c r="T36" s="99"/>
      <c r="U36" s="99"/>
      <c r="V36" s="124"/>
      <c r="W36" s="99"/>
      <c r="X36" s="99"/>
      <c r="Y36" s="99"/>
      <c r="Z36" s="99"/>
    </row>
    <row r="37" spans="1:26" s="8" customFormat="1" ht="25.5" x14ac:dyDescent="0.25">
      <c r="A37" s="133">
        <f t="shared" si="0"/>
        <v>3</v>
      </c>
      <c r="B37" s="65"/>
      <c r="C37" s="66"/>
      <c r="D37" s="17"/>
      <c r="E37" s="31" t="s">
        <v>101</v>
      </c>
      <c r="F37" s="27" t="s">
        <v>18</v>
      </c>
      <c r="G37" s="14"/>
      <c r="H37" s="21"/>
      <c r="I37" s="21"/>
      <c r="J37" s="22"/>
      <c r="K37" s="22">
        <f t="shared" si="1"/>
        <v>0</v>
      </c>
      <c r="L37" s="14"/>
      <c r="M37" s="113"/>
      <c r="O37" s="99"/>
      <c r="P37" s="99"/>
      <c r="Q37" s="99"/>
      <c r="R37" s="99"/>
      <c r="S37" s="99"/>
      <c r="T37" s="99"/>
      <c r="U37" s="99"/>
      <c r="V37" s="124"/>
      <c r="W37" s="99"/>
      <c r="X37" s="99"/>
      <c r="Y37" s="99"/>
      <c r="Z37" s="99"/>
    </row>
    <row r="38" spans="1:26" s="8" customFormat="1" ht="15" x14ac:dyDescent="0.25">
      <c r="A38" s="133">
        <f t="shared" si="0"/>
        <v>3</v>
      </c>
      <c r="B38" s="65"/>
      <c r="C38" s="66"/>
      <c r="D38" s="17"/>
      <c r="E38" s="31"/>
      <c r="F38" s="27"/>
      <c r="G38" s="14"/>
      <c r="H38" s="21"/>
      <c r="I38" s="21"/>
      <c r="J38" s="22"/>
      <c r="K38" s="22">
        <f t="shared" si="1"/>
        <v>0</v>
      </c>
      <c r="L38" s="14"/>
      <c r="M38" s="113"/>
      <c r="O38" s="99"/>
      <c r="P38" s="99"/>
      <c r="Q38" s="99"/>
      <c r="R38" s="99"/>
      <c r="S38" s="99"/>
      <c r="T38" s="99"/>
      <c r="U38" s="99"/>
      <c r="V38" s="124"/>
      <c r="W38" s="99"/>
      <c r="X38" s="99"/>
      <c r="Y38" s="99"/>
      <c r="Z38" s="99"/>
    </row>
    <row r="39" spans="1:26" s="8" customFormat="1" ht="15" x14ac:dyDescent="0.25">
      <c r="A39" s="133">
        <f t="shared" si="0"/>
        <v>3</v>
      </c>
      <c r="B39" s="65">
        <v>3</v>
      </c>
      <c r="C39" s="66" t="s">
        <v>70</v>
      </c>
      <c r="D39" s="90" t="s">
        <v>70</v>
      </c>
      <c r="E39" s="29" t="s">
        <v>154</v>
      </c>
      <c r="F39" s="20"/>
      <c r="G39" s="14"/>
      <c r="H39" s="21"/>
      <c r="I39" s="21"/>
      <c r="J39" s="22"/>
      <c r="K39" s="22">
        <f t="shared" si="1"/>
        <v>0</v>
      </c>
      <c r="L39" s="14"/>
      <c r="M39" s="113"/>
      <c r="O39" s="99"/>
      <c r="P39" s="99"/>
      <c r="Q39" s="99"/>
      <c r="R39" s="99"/>
      <c r="S39" s="99"/>
      <c r="T39" s="99"/>
      <c r="U39" s="99"/>
      <c r="V39" s="124"/>
      <c r="W39" s="99"/>
      <c r="X39" s="99"/>
      <c r="Y39" s="99"/>
      <c r="Z39" s="99"/>
    </row>
    <row r="40" spans="1:26" s="8" customFormat="1" ht="15" x14ac:dyDescent="0.25">
      <c r="A40" s="133">
        <f t="shared" si="0"/>
        <v>3</v>
      </c>
      <c r="B40" s="65"/>
      <c r="C40" s="66"/>
      <c r="D40" s="137"/>
      <c r="E40" s="31" t="s">
        <v>153</v>
      </c>
      <c r="F40" s="27" t="s">
        <v>33</v>
      </c>
      <c r="G40" s="14"/>
      <c r="H40" s="21"/>
      <c r="I40" s="21"/>
      <c r="J40" s="22"/>
      <c r="K40" s="22">
        <f t="shared" si="1"/>
        <v>0</v>
      </c>
      <c r="L40" s="14"/>
      <c r="M40" s="113"/>
      <c r="O40" s="99"/>
      <c r="P40" s="99"/>
      <c r="Q40" s="99"/>
      <c r="R40" s="99"/>
      <c r="S40" s="99"/>
      <c r="T40" s="99"/>
      <c r="U40" s="99"/>
      <c r="V40" s="124"/>
      <c r="W40" s="99"/>
      <c r="X40" s="99"/>
      <c r="Y40" s="99"/>
      <c r="Z40" s="99"/>
    </row>
    <row r="41" spans="1:26" s="8" customFormat="1" ht="15" x14ac:dyDescent="0.25">
      <c r="A41" s="133">
        <v>3</v>
      </c>
      <c r="B41" s="65"/>
      <c r="C41" s="66"/>
      <c r="D41" s="137"/>
      <c r="E41" s="31" t="s">
        <v>156</v>
      </c>
      <c r="F41" s="27" t="s">
        <v>33</v>
      </c>
      <c r="G41" s="14"/>
      <c r="H41" s="21"/>
      <c r="I41" s="21"/>
      <c r="J41" s="22"/>
      <c r="K41" s="22"/>
      <c r="L41" s="14"/>
      <c r="M41" s="188"/>
      <c r="O41" s="99"/>
      <c r="P41" s="99"/>
      <c r="Q41" s="99"/>
      <c r="R41" s="99"/>
      <c r="S41" s="99"/>
      <c r="T41" s="99"/>
      <c r="U41" s="99"/>
      <c r="V41" s="124"/>
      <c r="W41" s="99"/>
      <c r="X41" s="99"/>
      <c r="Y41" s="99"/>
      <c r="Z41" s="99"/>
    </row>
    <row r="42" spans="1:26" s="8" customFormat="1" ht="15" x14ac:dyDescent="0.25">
      <c r="A42" s="133">
        <v>3</v>
      </c>
      <c r="B42" s="65"/>
      <c r="C42" s="66"/>
      <c r="D42" s="137"/>
      <c r="E42" s="31" t="s">
        <v>155</v>
      </c>
      <c r="F42" s="27" t="s">
        <v>33</v>
      </c>
      <c r="G42" s="14"/>
      <c r="H42" s="21"/>
      <c r="I42" s="21"/>
      <c r="J42" s="22"/>
      <c r="K42" s="22"/>
      <c r="L42" s="14"/>
      <c r="M42" s="188"/>
      <c r="O42" s="99"/>
      <c r="P42" s="99"/>
      <c r="Q42" s="99"/>
      <c r="R42" s="99"/>
      <c r="S42" s="99"/>
      <c r="T42" s="99"/>
      <c r="U42" s="99"/>
      <c r="V42" s="124"/>
      <c r="W42" s="99"/>
      <c r="X42" s="99"/>
      <c r="Y42" s="99"/>
      <c r="Z42" s="99"/>
    </row>
    <row r="43" spans="1:26" s="8" customFormat="1" ht="15" x14ac:dyDescent="0.25">
      <c r="A43" s="133"/>
      <c r="B43" s="65"/>
      <c r="C43" s="66"/>
      <c r="D43" s="137"/>
      <c r="E43" s="31"/>
      <c r="F43" s="27"/>
      <c r="G43" s="14"/>
      <c r="H43" s="21"/>
      <c r="I43" s="21"/>
      <c r="J43" s="22"/>
      <c r="K43" s="22"/>
      <c r="L43" s="14"/>
      <c r="M43" s="188"/>
      <c r="O43" s="99"/>
      <c r="P43" s="99"/>
      <c r="Q43" s="99"/>
      <c r="R43" s="99"/>
      <c r="S43" s="99"/>
      <c r="T43" s="99"/>
      <c r="U43" s="99"/>
      <c r="V43" s="124"/>
      <c r="W43" s="99"/>
      <c r="X43" s="99"/>
      <c r="Y43" s="99"/>
      <c r="Z43" s="99"/>
    </row>
    <row r="44" spans="1:26" s="8" customFormat="1" ht="25.5" x14ac:dyDescent="0.25">
      <c r="A44" s="133">
        <f t="shared" si="0"/>
        <v>3</v>
      </c>
      <c r="B44" s="65"/>
      <c r="C44" s="66"/>
      <c r="D44" s="17"/>
      <c r="E44" s="31" t="s">
        <v>101</v>
      </c>
      <c r="F44" s="27" t="s">
        <v>18</v>
      </c>
      <c r="G44" s="14"/>
      <c r="H44" s="21"/>
      <c r="I44" s="21"/>
      <c r="J44" s="22"/>
      <c r="K44" s="22">
        <f t="shared" si="1"/>
        <v>0</v>
      </c>
      <c r="L44" s="14"/>
      <c r="M44" s="111"/>
      <c r="O44" s="99"/>
      <c r="P44" s="99"/>
      <c r="Q44" s="99"/>
      <c r="R44" s="99"/>
      <c r="S44" s="99"/>
      <c r="T44" s="99"/>
      <c r="U44" s="99"/>
      <c r="V44" s="124"/>
      <c r="W44" s="99"/>
      <c r="X44" s="99"/>
      <c r="Y44" s="99"/>
      <c r="Z44" s="99"/>
    </row>
    <row r="45" spans="1:26" s="8" customFormat="1" ht="15" x14ac:dyDescent="0.25">
      <c r="A45" s="133">
        <f t="shared" ref="A45:A61" si="4">$A$13</f>
        <v>3</v>
      </c>
      <c r="B45" s="65"/>
      <c r="C45" s="66"/>
      <c r="D45" s="13"/>
      <c r="E45" s="23"/>
      <c r="F45" s="24"/>
      <c r="G45" s="9"/>
      <c r="H45" s="25"/>
      <c r="I45" s="25"/>
      <c r="J45" s="26"/>
      <c r="K45" s="22">
        <f t="shared" ref="K45:K56" si="5">I45*J45</f>
        <v>0</v>
      </c>
      <c r="L45" s="9"/>
      <c r="M45" s="112"/>
      <c r="O45" s="99"/>
      <c r="P45" s="99"/>
      <c r="Q45" s="99"/>
      <c r="R45" s="99"/>
      <c r="S45" s="99"/>
      <c r="T45" s="99"/>
      <c r="U45" s="99"/>
      <c r="V45" s="124"/>
      <c r="W45" s="99"/>
      <c r="X45" s="99"/>
      <c r="Y45" s="99"/>
      <c r="Z45" s="99"/>
    </row>
    <row r="46" spans="1:26" s="8" customFormat="1" ht="15" x14ac:dyDescent="0.25">
      <c r="A46" s="133">
        <f t="shared" si="4"/>
        <v>3</v>
      </c>
      <c r="B46" s="65">
        <v>2</v>
      </c>
      <c r="C46" s="66" t="s">
        <v>71</v>
      </c>
      <c r="D46" s="158" t="s">
        <v>71</v>
      </c>
      <c r="E46" s="159" t="s">
        <v>104</v>
      </c>
      <c r="F46" s="160" t="s">
        <v>19</v>
      </c>
      <c r="G46" s="9"/>
      <c r="H46" s="160"/>
      <c r="I46" s="160"/>
      <c r="J46" s="160"/>
      <c r="K46" s="160"/>
      <c r="L46" s="9"/>
      <c r="M46" s="161">
        <f>SUM(K47:K62)</f>
        <v>0</v>
      </c>
      <c r="O46" s="99"/>
      <c r="P46" s="99"/>
      <c r="Q46" s="99"/>
      <c r="R46" s="99"/>
      <c r="S46" s="99"/>
      <c r="T46" s="99"/>
      <c r="U46" s="99"/>
      <c r="V46" s="124"/>
      <c r="W46" s="99"/>
      <c r="X46" s="99"/>
      <c r="Y46" s="99"/>
      <c r="Z46" s="99"/>
    </row>
    <row r="47" spans="1:26" s="8" customFormat="1" ht="15" x14ac:dyDescent="0.25">
      <c r="A47" s="133">
        <f t="shared" si="4"/>
        <v>3</v>
      </c>
      <c r="B47" s="65"/>
      <c r="C47" s="66"/>
      <c r="D47" s="120"/>
      <c r="E47" s="28" t="s">
        <v>105</v>
      </c>
      <c r="F47" s="20" t="s">
        <v>19</v>
      </c>
      <c r="G47" s="14"/>
      <c r="H47" s="21"/>
      <c r="I47" s="21"/>
      <c r="J47" s="22"/>
      <c r="K47" s="22">
        <f>I47*J47</f>
        <v>0</v>
      </c>
      <c r="L47" s="14"/>
      <c r="M47" s="110"/>
      <c r="O47" s="98"/>
      <c r="P47" s="99"/>
      <c r="Q47" s="99"/>
      <c r="R47" s="99"/>
      <c r="S47" s="99"/>
      <c r="T47" s="99"/>
      <c r="U47" s="99"/>
      <c r="V47" s="124"/>
      <c r="W47" s="99"/>
      <c r="X47" s="99"/>
      <c r="Y47" s="99"/>
      <c r="Z47" s="99"/>
    </row>
    <row r="48" spans="1:26" s="8" customFormat="1" ht="15" x14ac:dyDescent="0.25">
      <c r="A48" s="133">
        <f t="shared" si="4"/>
        <v>3</v>
      </c>
      <c r="B48" s="65"/>
      <c r="C48" s="66"/>
      <c r="D48" s="120"/>
      <c r="E48" s="28" t="s">
        <v>106</v>
      </c>
      <c r="F48" s="20" t="s">
        <v>19</v>
      </c>
      <c r="G48" s="14"/>
      <c r="H48" s="21"/>
      <c r="I48" s="21"/>
      <c r="J48" s="22"/>
      <c r="K48" s="22">
        <f t="shared" ref="K48:K51" si="6">I48*J48</f>
        <v>0</v>
      </c>
      <c r="L48" s="14"/>
      <c r="M48" s="110"/>
      <c r="O48" s="98"/>
      <c r="P48" s="99"/>
      <c r="Q48" s="99"/>
      <c r="R48" s="99"/>
      <c r="S48" s="99"/>
      <c r="T48" s="99"/>
      <c r="U48" s="99"/>
      <c r="V48" s="124"/>
      <c r="W48" s="99"/>
      <c r="X48" s="99"/>
      <c r="Y48" s="99"/>
      <c r="Z48" s="99"/>
    </row>
    <row r="49" spans="1:26" s="8" customFormat="1" ht="15" x14ac:dyDescent="0.25">
      <c r="A49" s="133">
        <f t="shared" si="4"/>
        <v>3</v>
      </c>
      <c r="B49" s="65"/>
      <c r="C49" s="66"/>
      <c r="D49" s="120"/>
      <c r="E49" s="28" t="s">
        <v>107</v>
      </c>
      <c r="F49" s="20" t="s">
        <v>108</v>
      </c>
      <c r="G49" s="14"/>
      <c r="H49" s="21"/>
      <c r="I49" s="21"/>
      <c r="J49" s="22"/>
      <c r="K49" s="22">
        <f t="shared" si="6"/>
        <v>0</v>
      </c>
      <c r="L49" s="14"/>
      <c r="M49" s="110"/>
      <c r="O49" s="98"/>
      <c r="P49" s="99"/>
      <c r="Q49" s="99"/>
      <c r="R49" s="99"/>
      <c r="S49" s="99"/>
      <c r="T49" s="99"/>
      <c r="U49" s="99"/>
      <c r="V49" s="124"/>
      <c r="W49" s="99"/>
      <c r="X49" s="99"/>
      <c r="Y49" s="99"/>
      <c r="Z49" s="99"/>
    </row>
    <row r="50" spans="1:26" s="8" customFormat="1" ht="15" x14ac:dyDescent="0.25">
      <c r="A50" s="133">
        <f t="shared" si="4"/>
        <v>3</v>
      </c>
      <c r="B50" s="65"/>
      <c r="C50" s="66"/>
      <c r="D50" s="120"/>
      <c r="E50" s="28" t="s">
        <v>109</v>
      </c>
      <c r="F50" s="20" t="s">
        <v>108</v>
      </c>
      <c r="G50" s="14"/>
      <c r="H50" s="21"/>
      <c r="I50" s="21"/>
      <c r="J50" s="22"/>
      <c r="K50" s="22">
        <f t="shared" si="6"/>
        <v>0</v>
      </c>
      <c r="L50" s="14"/>
      <c r="M50" s="110"/>
      <c r="O50" s="98"/>
      <c r="P50" s="99"/>
      <c r="Q50" s="99"/>
      <c r="R50" s="99"/>
      <c r="S50" s="99"/>
      <c r="T50" s="99"/>
      <c r="U50" s="99"/>
      <c r="V50" s="124"/>
      <c r="W50" s="99"/>
      <c r="X50" s="99"/>
      <c r="Y50" s="99"/>
      <c r="Z50" s="99"/>
    </row>
    <row r="51" spans="1:26" s="8" customFormat="1" ht="15" x14ac:dyDescent="0.25">
      <c r="A51" s="133">
        <f t="shared" si="4"/>
        <v>3</v>
      </c>
      <c r="B51" s="65"/>
      <c r="C51" s="66"/>
      <c r="D51" s="120"/>
      <c r="E51" s="28" t="s">
        <v>110</v>
      </c>
      <c r="F51" s="20" t="s">
        <v>108</v>
      </c>
      <c r="G51" s="14"/>
      <c r="H51" s="21"/>
      <c r="I51" s="21"/>
      <c r="J51" s="22"/>
      <c r="K51" s="22">
        <f t="shared" si="6"/>
        <v>0</v>
      </c>
      <c r="L51" s="14"/>
      <c r="M51" s="110"/>
      <c r="O51" s="99"/>
      <c r="P51" s="99"/>
      <c r="Q51" s="99"/>
      <c r="R51" s="99"/>
      <c r="S51" s="99"/>
      <c r="T51" s="99"/>
      <c r="U51" s="99"/>
      <c r="V51" s="124"/>
      <c r="W51" s="99"/>
      <c r="X51" s="99"/>
      <c r="Y51" s="99"/>
      <c r="Z51" s="99"/>
    </row>
    <row r="52" spans="1:26" s="8" customFormat="1" ht="15" x14ac:dyDescent="0.25">
      <c r="A52" s="133">
        <f t="shared" si="4"/>
        <v>3</v>
      </c>
      <c r="B52" s="65"/>
      <c r="C52" s="66"/>
      <c r="D52" s="120"/>
      <c r="E52" s="28" t="s">
        <v>111</v>
      </c>
      <c r="F52" s="20" t="s">
        <v>19</v>
      </c>
      <c r="G52" s="14"/>
      <c r="H52" s="21"/>
      <c r="I52" s="21"/>
      <c r="J52" s="22"/>
      <c r="K52" s="22">
        <f t="shared" ref="K52:K53" si="7">I52*J52</f>
        <v>0</v>
      </c>
      <c r="L52" s="14"/>
      <c r="M52" s="110"/>
      <c r="O52" s="98"/>
      <c r="P52" s="99"/>
      <c r="Q52" s="99"/>
      <c r="R52" s="99"/>
      <c r="S52" s="99"/>
      <c r="T52" s="99"/>
      <c r="U52" s="99"/>
      <c r="V52" s="124"/>
      <c r="W52" s="99"/>
      <c r="X52" s="99"/>
      <c r="Y52" s="99"/>
      <c r="Z52" s="99"/>
    </row>
    <row r="53" spans="1:26" s="8" customFormat="1" ht="15" x14ac:dyDescent="0.25">
      <c r="A53" s="133">
        <f t="shared" si="4"/>
        <v>3</v>
      </c>
      <c r="B53" s="65"/>
      <c r="C53" s="66"/>
      <c r="D53" s="120"/>
      <c r="E53" s="28" t="s">
        <v>138</v>
      </c>
      <c r="F53" s="20" t="s">
        <v>19</v>
      </c>
      <c r="G53" s="14"/>
      <c r="H53" s="21"/>
      <c r="I53" s="21"/>
      <c r="J53" s="22"/>
      <c r="K53" s="22">
        <f t="shared" si="7"/>
        <v>0</v>
      </c>
      <c r="L53" s="14"/>
      <c r="M53" s="110"/>
      <c r="O53" s="99"/>
      <c r="P53" s="99"/>
      <c r="Q53" s="99"/>
      <c r="R53" s="99"/>
      <c r="S53" s="99"/>
      <c r="T53" s="99"/>
      <c r="U53" s="99"/>
      <c r="V53" s="124"/>
      <c r="W53" s="99"/>
      <c r="X53" s="99"/>
      <c r="Y53" s="99"/>
      <c r="Z53" s="99"/>
    </row>
    <row r="54" spans="1:26" s="8" customFormat="1" ht="15" x14ac:dyDescent="0.25">
      <c r="A54" s="133">
        <f t="shared" si="4"/>
        <v>3</v>
      </c>
      <c r="B54" s="65"/>
      <c r="C54" s="66"/>
      <c r="D54" s="137"/>
      <c r="E54" s="28" t="s">
        <v>112</v>
      </c>
      <c r="F54" s="20" t="s">
        <v>19</v>
      </c>
      <c r="G54" s="14"/>
      <c r="H54" s="21"/>
      <c r="I54" s="21"/>
      <c r="J54" s="22"/>
      <c r="K54" s="22"/>
      <c r="L54" s="14"/>
      <c r="M54" s="113"/>
      <c r="O54" s="99"/>
      <c r="P54" s="99"/>
      <c r="Q54" s="99"/>
      <c r="R54" s="99"/>
      <c r="S54" s="99"/>
      <c r="T54" s="99"/>
      <c r="U54" s="99"/>
      <c r="V54" s="124"/>
      <c r="W54" s="99"/>
      <c r="X54" s="99"/>
      <c r="Y54" s="99"/>
      <c r="Z54" s="99"/>
    </row>
    <row r="55" spans="1:26" s="8" customFormat="1" ht="15" x14ac:dyDescent="0.25">
      <c r="A55" s="133">
        <f t="shared" si="4"/>
        <v>3</v>
      </c>
      <c r="B55" s="65"/>
      <c r="C55" s="66"/>
      <c r="D55" s="17"/>
      <c r="E55" s="28" t="s">
        <v>113</v>
      </c>
      <c r="F55" s="20" t="s">
        <v>108</v>
      </c>
      <c r="G55" s="14"/>
      <c r="H55" s="21"/>
      <c r="I55" s="21"/>
      <c r="J55" s="22"/>
      <c r="K55" s="22">
        <f t="shared" si="5"/>
        <v>0</v>
      </c>
      <c r="L55" s="14"/>
      <c r="M55" s="113"/>
      <c r="O55" s="99"/>
      <c r="P55" s="99"/>
      <c r="Q55" s="99"/>
      <c r="R55" s="99"/>
      <c r="S55" s="99"/>
      <c r="T55" s="99"/>
      <c r="U55" s="99"/>
      <c r="V55" s="124"/>
      <c r="W55" s="99"/>
      <c r="X55" s="99"/>
      <c r="Y55" s="99"/>
      <c r="Z55" s="99"/>
    </row>
    <row r="56" spans="1:26" s="8" customFormat="1" ht="15" x14ac:dyDescent="0.25">
      <c r="A56" s="133">
        <f t="shared" si="4"/>
        <v>3</v>
      </c>
      <c r="B56" s="65"/>
      <c r="C56" s="66"/>
      <c r="D56" s="17"/>
      <c r="E56" s="28" t="s">
        <v>114</v>
      </c>
      <c r="F56" s="20" t="s">
        <v>108</v>
      </c>
      <c r="G56" s="14"/>
      <c r="H56" s="21"/>
      <c r="I56" s="21"/>
      <c r="J56" s="22"/>
      <c r="K56" s="22">
        <f t="shared" si="5"/>
        <v>0</v>
      </c>
      <c r="L56" s="14"/>
      <c r="M56" s="111"/>
      <c r="O56" s="99"/>
      <c r="P56" s="99"/>
      <c r="Q56" s="99"/>
      <c r="R56" s="99"/>
      <c r="S56" s="99"/>
      <c r="T56" s="99"/>
      <c r="U56" s="99"/>
      <c r="V56" s="124"/>
      <c r="W56" s="99"/>
      <c r="X56" s="99"/>
      <c r="Y56" s="99"/>
      <c r="Z56" s="99"/>
    </row>
    <row r="57" spans="1:26" s="8" customFormat="1" ht="15" x14ac:dyDescent="0.25">
      <c r="A57" s="133">
        <f t="shared" si="4"/>
        <v>3</v>
      </c>
      <c r="B57" s="65"/>
      <c r="C57" s="66"/>
      <c r="D57" s="13"/>
      <c r="E57" s="23"/>
      <c r="F57" s="24"/>
      <c r="G57" s="9"/>
      <c r="H57" s="25"/>
      <c r="I57" s="25"/>
      <c r="J57" s="26"/>
      <c r="K57" s="22">
        <f t="shared" ref="K57" si="8">I57*J57</f>
        <v>0</v>
      </c>
      <c r="L57" s="9"/>
      <c r="M57" s="112"/>
      <c r="O57" s="99"/>
      <c r="P57" s="99"/>
      <c r="Q57" s="99"/>
      <c r="R57" s="99"/>
      <c r="S57" s="99"/>
      <c r="T57" s="99"/>
      <c r="U57" s="99"/>
      <c r="V57" s="124"/>
      <c r="W57" s="99"/>
      <c r="X57" s="99"/>
      <c r="Y57" s="99"/>
      <c r="Z57" s="99"/>
    </row>
    <row r="58" spans="1:26" s="8" customFormat="1" ht="15" x14ac:dyDescent="0.25">
      <c r="A58" s="133">
        <f t="shared" si="4"/>
        <v>3</v>
      </c>
      <c r="B58" s="65">
        <v>2</v>
      </c>
      <c r="C58" s="66" t="s">
        <v>72</v>
      </c>
      <c r="D58" s="158" t="s">
        <v>72</v>
      </c>
      <c r="E58" s="159" t="s">
        <v>142</v>
      </c>
      <c r="F58" s="160"/>
      <c r="G58" s="9"/>
      <c r="H58" s="160"/>
      <c r="I58" s="160"/>
      <c r="J58" s="160"/>
      <c r="K58" s="160"/>
      <c r="L58" s="9"/>
      <c r="M58" s="161">
        <f>SUM(K59:K73)</f>
        <v>0</v>
      </c>
      <c r="O58" s="99"/>
      <c r="P58" s="99"/>
      <c r="Q58" s="99"/>
      <c r="R58" s="99"/>
      <c r="S58" s="99"/>
      <c r="T58" s="99"/>
      <c r="U58" s="99"/>
      <c r="V58" s="124"/>
      <c r="W58" s="99"/>
      <c r="X58" s="99"/>
      <c r="Y58" s="99"/>
      <c r="Z58" s="99"/>
    </row>
    <row r="59" spans="1:26" s="8" customFormat="1" ht="15" x14ac:dyDescent="0.25">
      <c r="A59" s="133">
        <f t="shared" si="4"/>
        <v>3</v>
      </c>
      <c r="B59" s="65"/>
      <c r="C59" s="66"/>
      <c r="D59" s="120"/>
      <c r="E59" s="28" t="s">
        <v>147</v>
      </c>
      <c r="F59" s="20" t="s">
        <v>19</v>
      </c>
      <c r="G59" s="14"/>
      <c r="H59" s="21"/>
      <c r="I59" s="21"/>
      <c r="J59" s="22"/>
      <c r="K59" s="22">
        <f>I59*J59</f>
        <v>0</v>
      </c>
      <c r="L59" s="14"/>
      <c r="M59" s="110"/>
      <c r="O59" s="98"/>
      <c r="P59" s="99"/>
      <c r="Q59" s="99"/>
      <c r="R59" s="99"/>
      <c r="S59" s="99"/>
      <c r="T59" s="99"/>
      <c r="U59" s="99"/>
      <c r="V59" s="124"/>
      <c r="W59" s="99"/>
      <c r="X59" s="99"/>
      <c r="Y59" s="99"/>
      <c r="Z59" s="99"/>
    </row>
    <row r="60" spans="1:26" s="8" customFormat="1" ht="15" x14ac:dyDescent="0.25">
      <c r="A60" s="133">
        <f t="shared" si="4"/>
        <v>3</v>
      </c>
      <c r="B60" s="65"/>
      <c r="C60" s="66"/>
      <c r="D60" s="120"/>
      <c r="E60" s="28" t="s">
        <v>148</v>
      </c>
      <c r="F60" s="20" t="s">
        <v>108</v>
      </c>
      <c r="G60" s="14"/>
      <c r="H60" s="21"/>
      <c r="I60" s="21"/>
      <c r="J60" s="22"/>
      <c r="K60" s="22">
        <f t="shared" ref="K60" si="9">I60*J60</f>
        <v>0</v>
      </c>
      <c r="L60" s="14"/>
      <c r="M60" s="110"/>
      <c r="O60" s="98"/>
      <c r="P60" s="99"/>
      <c r="Q60" s="99"/>
      <c r="R60" s="99"/>
      <c r="S60" s="99"/>
      <c r="T60" s="99"/>
      <c r="U60" s="99"/>
      <c r="V60" s="124"/>
      <c r="W60" s="99"/>
      <c r="X60" s="99"/>
      <c r="Y60" s="99"/>
      <c r="Z60" s="99"/>
    </row>
    <row r="61" spans="1:26" s="8" customFormat="1" ht="15" x14ac:dyDescent="0.25">
      <c r="A61" s="133">
        <f t="shared" si="4"/>
        <v>3</v>
      </c>
      <c r="B61" s="65"/>
      <c r="C61" s="66"/>
      <c r="D61" s="120"/>
      <c r="E61" s="28" t="s">
        <v>149</v>
      </c>
      <c r="F61" s="20" t="s">
        <v>18</v>
      </c>
      <c r="G61" s="14"/>
      <c r="H61" s="21"/>
      <c r="I61" s="21"/>
      <c r="J61" s="22"/>
      <c r="K61" s="22">
        <f t="shared" ref="K61" si="10">I61*J61</f>
        <v>0</v>
      </c>
      <c r="L61" s="14"/>
      <c r="M61" s="111"/>
      <c r="O61" s="98"/>
      <c r="P61" s="99"/>
      <c r="Q61" s="99"/>
      <c r="R61" s="99"/>
      <c r="S61" s="99"/>
      <c r="T61" s="99"/>
      <c r="U61" s="99"/>
      <c r="V61" s="124"/>
      <c r="W61" s="99"/>
      <c r="X61" s="99"/>
      <c r="Y61" s="99"/>
      <c r="Z61" s="99"/>
    </row>
    <row r="62" spans="1:26" s="8" customFormat="1" ht="15" x14ac:dyDescent="0.25">
      <c r="A62" s="133">
        <f t="shared" ref="A62:A73" si="11">$A$13</f>
        <v>3</v>
      </c>
      <c r="B62" s="65"/>
      <c r="C62" s="66"/>
      <c r="D62" s="13"/>
      <c r="E62" s="23"/>
      <c r="F62" s="24"/>
      <c r="G62" s="9"/>
      <c r="H62" s="25"/>
      <c r="I62" s="25"/>
      <c r="J62" s="26"/>
      <c r="K62" s="22">
        <f t="shared" ref="K62" si="12">I62*J62</f>
        <v>0</v>
      </c>
      <c r="L62" s="9"/>
      <c r="M62" s="112"/>
      <c r="O62" s="99"/>
      <c r="P62" s="99"/>
      <c r="Q62" s="99"/>
      <c r="R62" s="99"/>
      <c r="S62" s="99"/>
      <c r="T62" s="99"/>
      <c r="U62" s="99"/>
      <c r="V62" s="124"/>
      <c r="W62" s="99"/>
      <c r="X62" s="99"/>
      <c r="Y62" s="99"/>
      <c r="Z62" s="99"/>
    </row>
    <row r="63" spans="1:26" s="8" customFormat="1" ht="15" x14ac:dyDescent="0.25">
      <c r="A63" s="133">
        <f t="shared" si="11"/>
        <v>3</v>
      </c>
      <c r="B63" s="65">
        <v>2</v>
      </c>
      <c r="C63" s="66" t="s">
        <v>73</v>
      </c>
      <c r="D63" s="158" t="s">
        <v>73</v>
      </c>
      <c r="E63" s="159" t="s">
        <v>115</v>
      </c>
      <c r="F63" s="160"/>
      <c r="G63" s="9"/>
      <c r="H63" s="160"/>
      <c r="I63" s="160"/>
      <c r="J63" s="160"/>
      <c r="K63" s="160"/>
      <c r="L63" s="9"/>
      <c r="M63" s="161">
        <f>SUM(K64:K73)</f>
        <v>0</v>
      </c>
      <c r="O63" s="98"/>
      <c r="P63" s="99"/>
      <c r="Q63" s="99"/>
      <c r="R63" s="99"/>
      <c r="S63" s="99"/>
      <c r="T63" s="99"/>
      <c r="U63" s="99"/>
      <c r="V63" s="124"/>
      <c r="W63" s="99"/>
      <c r="X63" s="99"/>
      <c r="Y63" s="99"/>
      <c r="Z63" s="99"/>
    </row>
    <row r="64" spans="1:26" ht="15" x14ac:dyDescent="0.2">
      <c r="A64" s="133">
        <f t="shared" si="11"/>
        <v>3</v>
      </c>
      <c r="B64" s="65">
        <v>3</v>
      </c>
      <c r="C64" s="66" t="s">
        <v>123</v>
      </c>
      <c r="D64" s="90" t="s">
        <v>123</v>
      </c>
      <c r="E64" s="29" t="s">
        <v>116</v>
      </c>
      <c r="F64" s="27"/>
      <c r="G64" s="14"/>
      <c r="H64" s="21"/>
      <c r="I64" s="21"/>
      <c r="J64" s="22"/>
      <c r="K64" s="22">
        <f t="shared" ref="K64:K73" si="13">I64*J64</f>
        <v>0</v>
      </c>
      <c r="L64" s="14"/>
      <c r="M64" s="174"/>
    </row>
    <row r="65" spans="1:26" ht="15" x14ac:dyDescent="0.2">
      <c r="A65" s="133">
        <f t="shared" si="11"/>
        <v>3</v>
      </c>
      <c r="B65" s="65">
        <v>4</v>
      </c>
      <c r="C65" s="66" t="s">
        <v>143</v>
      </c>
      <c r="D65" s="91" t="s">
        <v>143</v>
      </c>
      <c r="E65" s="32" t="s">
        <v>117</v>
      </c>
      <c r="F65" s="27" t="s">
        <v>19</v>
      </c>
      <c r="G65" s="14"/>
      <c r="H65" s="21"/>
      <c r="I65" s="21"/>
      <c r="J65" s="22"/>
      <c r="K65" s="22">
        <f t="shared" si="13"/>
        <v>0</v>
      </c>
      <c r="L65" s="14"/>
      <c r="M65" s="174"/>
    </row>
    <row r="66" spans="1:26" ht="15" x14ac:dyDescent="0.2">
      <c r="A66" s="133">
        <f t="shared" si="11"/>
        <v>3</v>
      </c>
      <c r="B66" s="65"/>
      <c r="C66" s="66"/>
      <c r="D66" s="15"/>
      <c r="E66" s="31"/>
      <c r="F66" s="27"/>
      <c r="G66" s="14"/>
      <c r="H66" s="21"/>
      <c r="I66" s="21"/>
      <c r="J66" s="22"/>
      <c r="K66" s="22">
        <f t="shared" si="13"/>
        <v>0</v>
      </c>
      <c r="L66" s="14"/>
      <c r="M66" s="174"/>
    </row>
    <row r="67" spans="1:26" ht="15" x14ac:dyDescent="0.2">
      <c r="A67" s="133">
        <f t="shared" si="11"/>
        <v>3</v>
      </c>
      <c r="B67" s="65">
        <v>4</v>
      </c>
      <c r="C67" s="66" t="s">
        <v>144</v>
      </c>
      <c r="D67" s="91" t="s">
        <v>144</v>
      </c>
      <c r="E67" s="32" t="s">
        <v>40</v>
      </c>
      <c r="F67" s="27" t="s">
        <v>33</v>
      </c>
      <c r="G67" s="14"/>
      <c r="H67" s="21"/>
      <c r="I67" s="21"/>
      <c r="J67" s="22"/>
      <c r="K67" s="22">
        <f t="shared" si="13"/>
        <v>0</v>
      </c>
      <c r="L67" s="14"/>
      <c r="M67" s="174"/>
    </row>
    <row r="68" spans="1:26" ht="15" x14ac:dyDescent="0.2">
      <c r="A68" s="133">
        <f t="shared" si="11"/>
        <v>3</v>
      </c>
      <c r="B68" s="65"/>
      <c r="C68" s="66"/>
      <c r="D68" s="15"/>
      <c r="E68" s="31"/>
      <c r="F68" s="27"/>
      <c r="G68" s="14"/>
      <c r="H68" s="21"/>
      <c r="I68" s="21"/>
      <c r="J68" s="22"/>
      <c r="K68" s="22">
        <f t="shared" si="13"/>
        <v>0</v>
      </c>
      <c r="L68" s="14"/>
      <c r="M68" s="174"/>
    </row>
    <row r="69" spans="1:26" ht="15" x14ac:dyDescent="0.2">
      <c r="A69" s="133">
        <f t="shared" si="11"/>
        <v>3</v>
      </c>
      <c r="B69" s="65">
        <v>3</v>
      </c>
      <c r="C69" s="66" t="s">
        <v>124</v>
      </c>
      <c r="D69" s="90" t="s">
        <v>124</v>
      </c>
      <c r="E69" s="29" t="s">
        <v>118</v>
      </c>
      <c r="F69" s="27"/>
      <c r="G69" s="14"/>
      <c r="H69" s="21"/>
      <c r="I69" s="21"/>
      <c r="J69" s="22"/>
      <c r="K69" s="22">
        <f t="shared" si="13"/>
        <v>0</v>
      </c>
      <c r="L69" s="14"/>
      <c r="M69" s="174"/>
    </row>
    <row r="70" spans="1:26" ht="15" x14ac:dyDescent="0.2">
      <c r="A70" s="133">
        <f t="shared" si="11"/>
        <v>3</v>
      </c>
      <c r="B70" s="65">
        <v>4</v>
      </c>
      <c r="C70" s="66" t="s">
        <v>145</v>
      </c>
      <c r="D70" s="91" t="s">
        <v>145</v>
      </c>
      <c r="E70" s="32" t="s">
        <v>119</v>
      </c>
      <c r="F70" s="27" t="s">
        <v>19</v>
      </c>
      <c r="G70" s="14"/>
      <c r="H70" s="21"/>
      <c r="I70" s="21"/>
      <c r="J70" s="22"/>
      <c r="K70" s="22">
        <f t="shared" si="13"/>
        <v>0</v>
      </c>
      <c r="L70" s="14"/>
      <c r="M70" s="174"/>
    </row>
    <row r="71" spans="1:26" ht="15" x14ac:dyDescent="0.2">
      <c r="A71" s="133">
        <f t="shared" si="11"/>
        <v>3</v>
      </c>
      <c r="B71" s="65"/>
      <c r="C71" s="66"/>
      <c r="D71" s="15"/>
      <c r="E71" s="31"/>
      <c r="F71" s="27"/>
      <c r="G71" s="14"/>
      <c r="H71" s="21"/>
      <c r="I71" s="21"/>
      <c r="J71" s="22"/>
      <c r="K71" s="22">
        <f t="shared" si="13"/>
        <v>0</v>
      </c>
      <c r="L71" s="14"/>
      <c r="M71" s="174"/>
    </row>
    <row r="72" spans="1:26" ht="15" x14ac:dyDescent="0.2">
      <c r="A72" s="133">
        <f t="shared" si="11"/>
        <v>3</v>
      </c>
      <c r="B72" s="65">
        <v>4</v>
      </c>
      <c r="C72" s="66" t="s">
        <v>146</v>
      </c>
      <c r="D72" s="91" t="s">
        <v>146</v>
      </c>
      <c r="E72" s="32" t="s">
        <v>120</v>
      </c>
      <c r="F72" s="27" t="s">
        <v>19</v>
      </c>
      <c r="G72" s="14"/>
      <c r="H72" s="21"/>
      <c r="I72" s="21"/>
      <c r="J72" s="22"/>
      <c r="K72" s="22">
        <f t="shared" si="13"/>
        <v>0</v>
      </c>
      <c r="L72" s="14"/>
      <c r="M72" s="175"/>
    </row>
    <row r="73" spans="1:26" s="8" customFormat="1" ht="15" x14ac:dyDescent="0.25">
      <c r="A73" s="133">
        <f t="shared" si="11"/>
        <v>3</v>
      </c>
      <c r="B73" s="65"/>
      <c r="C73" s="66"/>
      <c r="D73" s="13"/>
      <c r="E73" s="23"/>
      <c r="F73" s="24"/>
      <c r="G73" s="9"/>
      <c r="H73" s="25"/>
      <c r="I73" s="25"/>
      <c r="J73" s="26"/>
      <c r="K73" s="22">
        <f t="shared" si="13"/>
        <v>0</v>
      </c>
      <c r="L73" s="9"/>
      <c r="M73" s="112"/>
      <c r="O73" s="99"/>
      <c r="P73" s="99"/>
      <c r="Q73" s="99"/>
      <c r="R73" s="99"/>
      <c r="S73" s="99"/>
      <c r="T73" s="99"/>
      <c r="U73" s="99"/>
      <c r="V73" s="124"/>
      <c r="W73" s="99"/>
      <c r="X73" s="99"/>
      <c r="Y73" s="99"/>
      <c r="Z73" s="99"/>
    </row>
    <row r="74" spans="1:26" s="173" customFormat="1" ht="15" x14ac:dyDescent="0.25">
      <c r="A74" s="133">
        <f t="shared" ref="A74:A84" si="14">$A$13</f>
        <v>3</v>
      </c>
      <c r="B74" s="65">
        <v>2</v>
      </c>
      <c r="C74" s="66" t="s">
        <v>74</v>
      </c>
      <c r="D74" s="158" t="s">
        <v>74</v>
      </c>
      <c r="E74" s="159" t="s">
        <v>96</v>
      </c>
      <c r="F74" s="160"/>
      <c r="G74" s="9"/>
      <c r="H74" s="160"/>
      <c r="I74" s="160"/>
      <c r="J74" s="160"/>
      <c r="K74" s="160"/>
      <c r="L74" s="9"/>
      <c r="M74" s="161">
        <f>SUM(K75:K89)</f>
        <v>0</v>
      </c>
      <c r="O74" s="176"/>
      <c r="P74" s="176"/>
      <c r="Q74" s="176"/>
      <c r="R74" s="176"/>
      <c r="S74" s="176"/>
      <c r="T74" s="176"/>
      <c r="U74" s="176"/>
      <c r="V74" s="124"/>
      <c r="W74" s="176"/>
      <c r="X74" s="176"/>
      <c r="Y74" s="176"/>
      <c r="Z74" s="176"/>
    </row>
    <row r="75" spans="1:26" s="173" customFormat="1" ht="15" x14ac:dyDescent="0.25">
      <c r="A75" s="133">
        <f t="shared" si="14"/>
        <v>3</v>
      </c>
      <c r="B75" s="65">
        <v>3</v>
      </c>
      <c r="C75" s="66" t="s">
        <v>125</v>
      </c>
      <c r="D75" s="90" t="s">
        <v>125</v>
      </c>
      <c r="E75" s="29" t="s">
        <v>41</v>
      </c>
      <c r="F75" s="27"/>
      <c r="G75" s="14"/>
      <c r="H75" s="21"/>
      <c r="I75" s="21"/>
      <c r="J75" s="22"/>
      <c r="K75" s="22">
        <f t="shared" ref="K75:K84" si="15">I75*J75</f>
        <v>0</v>
      </c>
      <c r="L75" s="14"/>
      <c r="M75" s="178"/>
      <c r="O75" s="176"/>
      <c r="P75" s="176"/>
      <c r="Q75" s="176"/>
      <c r="R75" s="176"/>
      <c r="S75" s="176"/>
      <c r="T75" s="176"/>
      <c r="U75" s="176"/>
      <c r="V75" s="124"/>
      <c r="W75" s="176"/>
      <c r="X75" s="176"/>
      <c r="Y75" s="176"/>
      <c r="Z75" s="176"/>
    </row>
    <row r="76" spans="1:26" s="173" customFormat="1" ht="15" x14ac:dyDescent="0.25">
      <c r="A76" s="133">
        <f t="shared" si="14"/>
        <v>3</v>
      </c>
      <c r="B76" s="65"/>
      <c r="C76" s="66"/>
      <c r="D76" s="15"/>
      <c r="E76" s="33" t="s">
        <v>42</v>
      </c>
      <c r="F76" s="27" t="s">
        <v>19</v>
      </c>
      <c r="G76" s="14"/>
      <c r="H76" s="21"/>
      <c r="I76" s="21"/>
      <c r="J76" s="22"/>
      <c r="K76" s="22">
        <f t="shared" si="15"/>
        <v>0</v>
      </c>
      <c r="L76" s="14"/>
      <c r="M76" s="178"/>
      <c r="O76" s="176"/>
      <c r="P76" s="176"/>
      <c r="Q76" s="176"/>
      <c r="R76" s="176"/>
      <c r="S76" s="176"/>
      <c r="T76" s="176"/>
      <c r="U76" s="176"/>
      <c r="V76" s="124"/>
      <c r="W76" s="176"/>
      <c r="X76" s="176"/>
      <c r="Y76" s="176"/>
      <c r="Z76" s="176"/>
    </row>
    <row r="77" spans="1:26" s="173" customFormat="1" ht="15" x14ac:dyDescent="0.25">
      <c r="A77" s="133">
        <f t="shared" si="14"/>
        <v>3</v>
      </c>
      <c r="B77" s="65"/>
      <c r="C77" s="66"/>
      <c r="D77" s="15"/>
      <c r="E77" s="33" t="s">
        <v>43</v>
      </c>
      <c r="F77" s="27" t="s">
        <v>18</v>
      </c>
      <c r="G77" s="14"/>
      <c r="H77" s="21"/>
      <c r="I77" s="21"/>
      <c r="J77" s="22"/>
      <c r="K77" s="22">
        <f t="shared" si="15"/>
        <v>0</v>
      </c>
      <c r="L77" s="14"/>
      <c r="M77" s="178"/>
      <c r="O77" s="176"/>
      <c r="P77" s="176"/>
      <c r="Q77" s="176"/>
      <c r="R77" s="176"/>
      <c r="S77" s="176"/>
      <c r="T77" s="176"/>
      <c r="U77" s="176"/>
      <c r="V77" s="124"/>
      <c r="W77" s="176"/>
      <c r="X77" s="176"/>
      <c r="Y77" s="176"/>
      <c r="Z77" s="176"/>
    </row>
    <row r="78" spans="1:26" s="173" customFormat="1" ht="15" x14ac:dyDescent="0.25">
      <c r="A78" s="133">
        <f t="shared" si="14"/>
        <v>3</v>
      </c>
      <c r="B78" s="65"/>
      <c r="C78" s="66"/>
      <c r="D78" s="15"/>
      <c r="E78" s="33" t="s">
        <v>44</v>
      </c>
      <c r="F78" s="27" t="s">
        <v>19</v>
      </c>
      <c r="G78" s="14"/>
      <c r="H78" s="21"/>
      <c r="I78" s="21"/>
      <c r="J78" s="22"/>
      <c r="K78" s="22">
        <f t="shared" si="15"/>
        <v>0</v>
      </c>
      <c r="L78" s="14"/>
      <c r="M78" s="178"/>
      <c r="O78" s="176"/>
      <c r="P78" s="176"/>
      <c r="Q78" s="176"/>
      <c r="R78" s="176"/>
      <c r="S78" s="176"/>
      <c r="T78" s="176"/>
      <c r="U78" s="176"/>
      <c r="V78" s="124"/>
      <c r="W78" s="176"/>
      <c r="X78" s="176"/>
      <c r="Y78" s="176"/>
      <c r="Z78" s="176"/>
    </row>
    <row r="79" spans="1:26" s="173" customFormat="1" ht="15" x14ac:dyDescent="0.25">
      <c r="A79" s="133">
        <f t="shared" si="14"/>
        <v>3</v>
      </c>
      <c r="B79" s="65"/>
      <c r="C79" s="66"/>
      <c r="D79" s="15"/>
      <c r="E79" s="33" t="s">
        <v>36</v>
      </c>
      <c r="F79" s="27" t="s">
        <v>33</v>
      </c>
      <c r="G79" s="14"/>
      <c r="H79" s="21"/>
      <c r="I79" s="21"/>
      <c r="J79" s="22"/>
      <c r="K79" s="22">
        <f t="shared" si="15"/>
        <v>0</v>
      </c>
      <c r="L79" s="14"/>
      <c r="M79" s="178"/>
      <c r="O79" s="176"/>
      <c r="P79" s="176"/>
      <c r="Q79" s="176"/>
      <c r="R79" s="176"/>
      <c r="S79" s="176"/>
      <c r="T79" s="176"/>
      <c r="U79" s="176"/>
      <c r="V79" s="124"/>
      <c r="W79" s="176"/>
      <c r="X79" s="176"/>
      <c r="Y79" s="176"/>
      <c r="Z79" s="176"/>
    </row>
    <row r="80" spans="1:26" s="173" customFormat="1" ht="15" x14ac:dyDescent="0.25">
      <c r="A80" s="133">
        <f t="shared" si="14"/>
        <v>3</v>
      </c>
      <c r="B80" s="65"/>
      <c r="C80" s="66"/>
      <c r="D80" s="15"/>
      <c r="E80" s="33" t="s">
        <v>34</v>
      </c>
      <c r="F80" s="27" t="s">
        <v>33</v>
      </c>
      <c r="G80" s="14"/>
      <c r="H80" s="21"/>
      <c r="I80" s="21"/>
      <c r="J80" s="22"/>
      <c r="K80" s="22">
        <f t="shared" si="15"/>
        <v>0</v>
      </c>
      <c r="L80" s="14"/>
      <c r="M80" s="178"/>
      <c r="O80" s="176"/>
      <c r="P80" s="176"/>
      <c r="Q80" s="176"/>
      <c r="R80" s="176"/>
      <c r="S80" s="176"/>
      <c r="T80" s="176"/>
      <c r="U80" s="176"/>
      <c r="V80" s="124"/>
      <c r="W80" s="176"/>
      <c r="X80" s="176"/>
      <c r="Y80" s="176"/>
      <c r="Z80" s="176"/>
    </row>
    <row r="81" spans="1:26" s="173" customFormat="1" ht="15" x14ac:dyDescent="0.25">
      <c r="A81" s="133">
        <f t="shared" si="14"/>
        <v>3</v>
      </c>
      <c r="B81" s="65"/>
      <c r="C81" s="66"/>
      <c r="D81" s="15"/>
      <c r="E81" s="33" t="s">
        <v>35</v>
      </c>
      <c r="F81" s="27" t="s">
        <v>20</v>
      </c>
      <c r="G81" s="14"/>
      <c r="H81" s="21"/>
      <c r="I81" s="21"/>
      <c r="J81" s="22"/>
      <c r="K81" s="22">
        <f t="shared" si="15"/>
        <v>0</v>
      </c>
      <c r="L81" s="14"/>
      <c r="M81" s="178"/>
      <c r="O81" s="176"/>
      <c r="P81" s="176"/>
      <c r="Q81" s="176"/>
      <c r="R81" s="176"/>
      <c r="S81" s="176"/>
      <c r="T81" s="176"/>
      <c r="U81" s="176"/>
      <c r="V81" s="124"/>
      <c r="W81" s="176"/>
      <c r="X81" s="176"/>
      <c r="Y81" s="176"/>
      <c r="Z81" s="176"/>
    </row>
    <row r="82" spans="1:26" s="173" customFormat="1" ht="15" x14ac:dyDescent="0.25">
      <c r="A82" s="133">
        <f t="shared" si="14"/>
        <v>3</v>
      </c>
      <c r="B82" s="65"/>
      <c r="C82" s="66"/>
      <c r="D82" s="15"/>
      <c r="E82" s="33" t="s">
        <v>37</v>
      </c>
      <c r="F82" s="27" t="s">
        <v>19</v>
      </c>
      <c r="G82" s="14"/>
      <c r="H82" s="21"/>
      <c r="I82" s="21"/>
      <c r="J82" s="22"/>
      <c r="K82" s="22">
        <f t="shared" si="15"/>
        <v>0</v>
      </c>
      <c r="L82" s="14"/>
      <c r="M82" s="178"/>
      <c r="O82" s="176"/>
      <c r="P82" s="176"/>
      <c r="Q82" s="176"/>
      <c r="R82" s="176"/>
      <c r="S82" s="176"/>
      <c r="T82" s="176"/>
      <c r="U82" s="176"/>
      <c r="V82" s="124"/>
      <c r="W82" s="176"/>
      <c r="X82" s="176"/>
      <c r="Y82" s="176"/>
      <c r="Z82" s="176"/>
    </row>
    <row r="83" spans="1:26" s="173" customFormat="1" ht="15" x14ac:dyDescent="0.25">
      <c r="A83" s="133">
        <f t="shared" si="14"/>
        <v>3</v>
      </c>
      <c r="B83" s="65"/>
      <c r="C83" s="66"/>
      <c r="D83" s="15"/>
      <c r="E83" s="33" t="s">
        <v>38</v>
      </c>
      <c r="F83" s="27" t="s">
        <v>19</v>
      </c>
      <c r="G83" s="14"/>
      <c r="H83" s="21"/>
      <c r="I83" s="21"/>
      <c r="J83" s="22"/>
      <c r="K83" s="22">
        <f t="shared" si="15"/>
        <v>0</v>
      </c>
      <c r="L83" s="14"/>
      <c r="M83" s="178"/>
      <c r="O83" s="176"/>
      <c r="P83" s="176"/>
      <c r="Q83" s="176"/>
      <c r="R83" s="176"/>
      <c r="S83" s="176"/>
      <c r="T83" s="176"/>
      <c r="U83" s="176"/>
      <c r="V83" s="124"/>
      <c r="W83" s="176"/>
      <c r="X83" s="176"/>
      <c r="Y83" s="176"/>
      <c r="Z83" s="176"/>
    </row>
    <row r="84" spans="1:26" s="173" customFormat="1" ht="15" x14ac:dyDescent="0.25">
      <c r="A84" s="133">
        <f t="shared" si="14"/>
        <v>3</v>
      </c>
      <c r="B84" s="65"/>
      <c r="C84" s="66"/>
      <c r="D84" s="15"/>
      <c r="E84" s="33" t="s">
        <v>39</v>
      </c>
      <c r="F84" s="27" t="s">
        <v>19</v>
      </c>
      <c r="G84" s="14"/>
      <c r="H84" s="21"/>
      <c r="I84" s="21"/>
      <c r="J84" s="22"/>
      <c r="K84" s="22">
        <f t="shared" si="15"/>
        <v>0</v>
      </c>
      <c r="L84" s="14"/>
      <c r="M84" s="175"/>
      <c r="O84" s="176"/>
      <c r="P84" s="176"/>
      <c r="Q84" s="176"/>
      <c r="R84" s="176"/>
      <c r="S84" s="176"/>
      <c r="T84" s="176"/>
      <c r="U84" s="176"/>
      <c r="V84" s="124"/>
      <c r="W84" s="176"/>
      <c r="X84" s="176"/>
      <c r="Y84" s="176"/>
      <c r="Z84" s="176"/>
    </row>
    <row r="85" spans="1:26" s="173" customFormat="1" ht="15" x14ac:dyDescent="0.25">
      <c r="A85" s="133">
        <f t="shared" ref="A85:A93" si="16">$A$13</f>
        <v>3</v>
      </c>
      <c r="B85" s="65"/>
      <c r="C85" s="66"/>
      <c r="D85" s="13"/>
      <c r="E85" s="23"/>
      <c r="F85" s="24"/>
      <c r="G85" s="9"/>
      <c r="H85" s="25"/>
      <c r="I85" s="25"/>
      <c r="J85" s="26"/>
      <c r="K85" s="22">
        <f t="shared" ref="K85:K87" si="17">I85*J85</f>
        <v>0</v>
      </c>
      <c r="L85" s="9"/>
      <c r="M85" s="177"/>
      <c r="O85" s="176"/>
      <c r="P85" s="176"/>
      <c r="Q85" s="176"/>
      <c r="R85" s="176"/>
      <c r="S85" s="176"/>
      <c r="T85" s="176"/>
      <c r="U85" s="176"/>
      <c r="V85" s="124"/>
      <c r="W85" s="176"/>
      <c r="X85" s="176"/>
      <c r="Y85" s="176"/>
      <c r="Z85" s="176"/>
    </row>
    <row r="86" spans="1:26" s="173" customFormat="1" ht="15" x14ac:dyDescent="0.25">
      <c r="A86" s="133">
        <f t="shared" si="16"/>
        <v>3</v>
      </c>
      <c r="B86" s="65">
        <v>2</v>
      </c>
      <c r="C86" s="66" t="s">
        <v>75</v>
      </c>
      <c r="D86" s="158" t="s">
        <v>75</v>
      </c>
      <c r="E86" s="159" t="s">
        <v>45</v>
      </c>
      <c r="F86" s="160"/>
      <c r="G86" s="9"/>
      <c r="H86" s="160"/>
      <c r="I86" s="160"/>
      <c r="J86" s="160"/>
      <c r="K86" s="160"/>
      <c r="L86" s="9"/>
      <c r="M86" s="161">
        <f>SUM(K87:K89)</f>
        <v>0</v>
      </c>
      <c r="O86" s="176"/>
      <c r="P86" s="176"/>
      <c r="Q86" s="176"/>
      <c r="R86" s="176"/>
      <c r="S86" s="176"/>
      <c r="T86" s="176"/>
      <c r="U86" s="176"/>
      <c r="V86" s="124"/>
      <c r="W86" s="176"/>
      <c r="X86" s="176"/>
      <c r="Y86" s="176"/>
      <c r="Z86" s="176"/>
    </row>
    <row r="87" spans="1:26" s="173" customFormat="1" ht="15" x14ac:dyDescent="0.25">
      <c r="A87" s="133">
        <f t="shared" si="16"/>
        <v>3</v>
      </c>
      <c r="B87" s="65">
        <v>3</v>
      </c>
      <c r="C87" s="66" t="s">
        <v>84</v>
      </c>
      <c r="D87" s="90" t="s">
        <v>84</v>
      </c>
      <c r="E87" s="29" t="s">
        <v>46</v>
      </c>
      <c r="F87" s="27" t="s">
        <v>18</v>
      </c>
      <c r="G87" s="14"/>
      <c r="H87" s="21"/>
      <c r="I87" s="21"/>
      <c r="J87" s="22"/>
      <c r="K87" s="22">
        <f t="shared" si="17"/>
        <v>0</v>
      </c>
      <c r="L87" s="14"/>
      <c r="M87" s="179"/>
      <c r="O87" s="176"/>
      <c r="P87" s="176"/>
      <c r="Q87" s="176"/>
      <c r="R87" s="176"/>
      <c r="S87" s="176"/>
      <c r="T87" s="176"/>
      <c r="U87" s="176"/>
      <c r="V87" s="124"/>
      <c r="W87" s="176"/>
      <c r="X87" s="176"/>
      <c r="Y87" s="176"/>
      <c r="Z87" s="176"/>
    </row>
    <row r="88" spans="1:26" s="173" customFormat="1" ht="15" x14ac:dyDescent="0.25">
      <c r="A88" s="133">
        <f t="shared" si="16"/>
        <v>3</v>
      </c>
      <c r="B88" s="65"/>
      <c r="C88" s="66"/>
      <c r="D88" s="15"/>
      <c r="E88" s="33"/>
      <c r="F88" s="27"/>
      <c r="G88" s="14"/>
      <c r="H88" s="21"/>
      <c r="I88" s="21"/>
      <c r="J88" s="22"/>
      <c r="K88" s="22">
        <f t="shared" ref="K88:K90" si="18">I88*J88</f>
        <v>0</v>
      </c>
      <c r="L88" s="14"/>
      <c r="M88" s="178"/>
      <c r="O88" s="176"/>
      <c r="P88" s="176"/>
      <c r="Q88" s="176"/>
      <c r="R88" s="176"/>
      <c r="S88" s="176"/>
      <c r="T88" s="176"/>
      <c r="U88" s="176"/>
      <c r="V88" s="124"/>
      <c r="W88" s="176"/>
      <c r="X88" s="176"/>
      <c r="Y88" s="176"/>
      <c r="Z88" s="176"/>
    </row>
    <row r="89" spans="1:26" s="173" customFormat="1" ht="15" x14ac:dyDescent="0.25">
      <c r="A89" s="133">
        <f t="shared" si="16"/>
        <v>3</v>
      </c>
      <c r="B89" s="65">
        <v>3</v>
      </c>
      <c r="C89" s="66" t="s">
        <v>85</v>
      </c>
      <c r="D89" s="90" t="s">
        <v>85</v>
      </c>
      <c r="E89" s="29" t="s">
        <v>126</v>
      </c>
      <c r="F89" s="27" t="s">
        <v>19</v>
      </c>
      <c r="G89" s="14"/>
      <c r="H89" s="21"/>
      <c r="I89" s="21"/>
      <c r="J89" s="22"/>
      <c r="K89" s="22">
        <f t="shared" si="18"/>
        <v>0</v>
      </c>
      <c r="L89" s="14"/>
      <c r="M89" s="178"/>
      <c r="O89" s="176"/>
      <c r="P89" s="176"/>
      <c r="Q89" s="176"/>
      <c r="R89" s="176"/>
      <c r="S89" s="176"/>
      <c r="T89" s="176"/>
      <c r="U89" s="176"/>
      <c r="V89" s="124"/>
      <c r="W89" s="176"/>
      <c r="X89" s="176"/>
      <c r="Y89" s="176"/>
      <c r="Z89" s="176"/>
    </row>
    <row r="90" spans="1:26" s="67" customFormat="1" ht="15" x14ac:dyDescent="0.25">
      <c r="A90" s="133">
        <f t="shared" ref="A90:A95" si="19">$A$13</f>
        <v>3</v>
      </c>
      <c r="B90" s="65"/>
      <c r="C90" s="66"/>
      <c r="D90" s="16"/>
      <c r="E90" s="30"/>
      <c r="F90" s="27"/>
      <c r="G90" s="93"/>
      <c r="H90" s="21"/>
      <c r="I90" s="21"/>
      <c r="J90" s="22"/>
      <c r="K90" s="22">
        <f t="shared" si="18"/>
        <v>0</v>
      </c>
      <c r="L90" s="93"/>
      <c r="M90" s="178"/>
      <c r="N9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</row>
    <row r="91" spans="1:26" s="173" customFormat="1" ht="15" x14ac:dyDescent="0.25">
      <c r="A91" s="133">
        <f t="shared" si="16"/>
        <v>3</v>
      </c>
      <c r="B91" s="65">
        <v>3</v>
      </c>
      <c r="C91" s="66" t="s">
        <v>86</v>
      </c>
      <c r="D91" s="90" t="s">
        <v>86</v>
      </c>
      <c r="E91" s="29" t="s">
        <v>158</v>
      </c>
      <c r="F91" s="27" t="s">
        <v>19</v>
      </c>
      <c r="G91" s="14"/>
      <c r="H91" s="21"/>
      <c r="I91" s="21"/>
      <c r="J91" s="22"/>
      <c r="K91" s="22">
        <f t="shared" ref="K91" si="20">I91*J91</f>
        <v>0</v>
      </c>
      <c r="L91" s="14"/>
      <c r="M91" s="178"/>
      <c r="O91" s="176"/>
      <c r="P91" s="176"/>
      <c r="Q91" s="176"/>
      <c r="R91" s="176"/>
      <c r="S91" s="176"/>
      <c r="T91" s="176"/>
      <c r="U91" s="176"/>
      <c r="V91" s="124"/>
      <c r="W91" s="176"/>
      <c r="X91" s="176"/>
      <c r="Y91" s="176"/>
      <c r="Z91" s="176"/>
    </row>
    <row r="92" spans="1:26" s="67" customFormat="1" ht="15" x14ac:dyDescent="0.25">
      <c r="A92" s="133">
        <f t="shared" si="19"/>
        <v>3</v>
      </c>
      <c r="B92" s="65"/>
      <c r="C92" s="66"/>
      <c r="D92" s="16"/>
      <c r="E92" s="30"/>
      <c r="F92" s="27"/>
      <c r="G92" s="93"/>
      <c r="H92" s="21"/>
      <c r="I92" s="21"/>
      <c r="J92" s="22"/>
      <c r="K92" s="22"/>
      <c r="L92" s="93"/>
      <c r="M92" s="178"/>
      <c r="N92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</row>
    <row r="93" spans="1:26" s="173" customFormat="1" ht="15" x14ac:dyDescent="0.25">
      <c r="A93" s="133">
        <f t="shared" si="16"/>
        <v>3</v>
      </c>
      <c r="B93" s="65">
        <v>3</v>
      </c>
      <c r="C93" s="66" t="s">
        <v>159</v>
      </c>
      <c r="D93" s="90" t="s">
        <v>159</v>
      </c>
      <c r="E93" s="29" t="s">
        <v>160</v>
      </c>
      <c r="F93" s="27" t="s">
        <v>19</v>
      </c>
      <c r="G93" s="14"/>
      <c r="H93" s="21"/>
      <c r="I93" s="21"/>
      <c r="J93" s="22"/>
      <c r="K93" s="22">
        <f t="shared" ref="K93" si="21">I93*J93</f>
        <v>0</v>
      </c>
      <c r="L93" s="14"/>
      <c r="M93" s="178"/>
      <c r="O93" s="176"/>
      <c r="P93" s="176"/>
      <c r="Q93" s="176"/>
      <c r="R93" s="176"/>
      <c r="S93" s="176"/>
      <c r="T93" s="176"/>
      <c r="U93" s="176"/>
      <c r="V93" s="124"/>
      <c r="W93" s="176"/>
      <c r="X93" s="176"/>
      <c r="Y93" s="176"/>
      <c r="Z93" s="176"/>
    </row>
    <row r="94" spans="1:26" s="67" customFormat="1" ht="15" x14ac:dyDescent="0.25">
      <c r="A94" s="133">
        <f t="shared" si="19"/>
        <v>3</v>
      </c>
      <c r="B94" s="65"/>
      <c r="C94" s="66"/>
      <c r="D94" s="16"/>
      <c r="E94" s="30"/>
      <c r="F94" s="27"/>
      <c r="G94" s="93"/>
      <c r="H94" s="21"/>
      <c r="I94" s="21"/>
      <c r="J94" s="22"/>
      <c r="K94" s="22">
        <f t="shared" ref="K94:K95" si="22">I94*J94</f>
        <v>0</v>
      </c>
      <c r="L94" s="93"/>
      <c r="M94" s="114"/>
      <c r="N94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</row>
    <row r="95" spans="1:26" s="67" customFormat="1" ht="15" x14ac:dyDescent="0.25">
      <c r="A95" s="133">
        <f t="shared" si="19"/>
        <v>3</v>
      </c>
      <c r="B95" s="65"/>
      <c r="C95" s="66"/>
      <c r="D95" s="94"/>
      <c r="E95" s="92"/>
      <c r="F95" s="118"/>
      <c r="G95" s="95"/>
      <c r="H95" s="115"/>
      <c r="I95" s="115"/>
      <c r="J95" s="116"/>
      <c r="K95" s="116">
        <f t="shared" si="22"/>
        <v>0</v>
      </c>
      <c r="L95" s="95"/>
      <c r="M95" s="117"/>
      <c r="N95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</row>
    <row r="96" spans="1:26" s="67" customFormat="1" ht="15" x14ac:dyDescent="0.25">
      <c r="A96" s="68"/>
      <c r="B96" s="65"/>
      <c r="C96" s="66"/>
      <c r="D96" s="162" t="s">
        <v>15</v>
      </c>
      <c r="E96" s="163"/>
      <c r="F96" s="164"/>
      <c r="G96" s="96"/>
      <c r="H96" s="165"/>
      <c r="I96" s="166"/>
      <c r="J96" s="166"/>
      <c r="K96" s="167"/>
      <c r="L96" s="96"/>
      <c r="M96" s="168"/>
      <c r="N96"/>
      <c r="O96" s="97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</row>
    <row r="97" spans="1:26" s="67" customFormat="1" ht="15" x14ac:dyDescent="0.25">
      <c r="A97" s="68"/>
      <c r="B97" s="65"/>
      <c r="C97" s="66"/>
      <c r="D97" s="101"/>
      <c r="E97" s="102"/>
      <c r="F97" s="103"/>
      <c r="G97" s="10"/>
      <c r="H97" s="104"/>
      <c r="I97" s="104"/>
      <c r="J97" s="105"/>
      <c r="K97" s="105"/>
      <c r="L97" s="10"/>
      <c r="M97" s="105"/>
      <c r="N97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</row>
    <row r="98" spans="1:26" s="67" customFormat="1" ht="15" x14ac:dyDescent="0.25">
      <c r="A98" s="68"/>
      <c r="B98" s="65"/>
      <c r="C98" s="66"/>
      <c r="D98" s="169" t="s">
        <v>4</v>
      </c>
      <c r="E98" s="268" t="str">
        <f>"Total HT BASE du lot "&amp;$E$9</f>
        <v>Total HT BASE du lot CHARPENTE METALLIQUE - FOB</v>
      </c>
      <c r="F98" s="269"/>
      <c r="G98" s="12"/>
      <c r="H98" s="273" t="str">
        <f>IF(SUM(K15:K95)=M98,"","ERREUR sur totaux")</f>
        <v/>
      </c>
      <c r="I98" s="274"/>
      <c r="J98" s="274"/>
      <c r="K98" s="275"/>
      <c r="L98" s="12"/>
      <c r="M98" s="171">
        <f>SUM(M15:M95)</f>
        <v>0</v>
      </c>
      <c r="N98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</row>
    <row r="99" spans="1:26" s="67" customFormat="1" ht="15" x14ac:dyDescent="0.25">
      <c r="A99" s="68"/>
      <c r="B99" s="65"/>
      <c r="C99" s="66"/>
      <c r="D99" s="119"/>
      <c r="E99" s="63" t="s">
        <v>11</v>
      </c>
      <c r="F99" s="7">
        <v>0.2</v>
      </c>
      <c r="G99" s="64"/>
      <c r="H99" s="270"/>
      <c r="I99" s="271"/>
      <c r="J99" s="271"/>
      <c r="K99" s="272"/>
      <c r="L99" s="64"/>
      <c r="M99" s="64">
        <f>M98*F99</f>
        <v>0</v>
      </c>
      <c r="N99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</row>
    <row r="100" spans="1:26" s="67" customFormat="1" ht="15" x14ac:dyDescent="0.25">
      <c r="A100" s="68"/>
      <c r="B100" s="65"/>
      <c r="C100" s="66"/>
      <c r="D100" s="170" t="s">
        <v>4</v>
      </c>
      <c r="E100" s="268" t="str">
        <f>"Total TTC BASE du lot "&amp;$E$9</f>
        <v>Total TTC BASE du lot CHARPENTE METALLIQUE - FOB</v>
      </c>
      <c r="F100" s="269"/>
      <c r="G100" s="12"/>
      <c r="H100" s="265"/>
      <c r="I100" s="266"/>
      <c r="J100" s="266"/>
      <c r="K100" s="267"/>
      <c r="L100" s="12"/>
      <c r="M100" s="172">
        <f>SUM(M98:M99)</f>
        <v>0</v>
      </c>
      <c r="N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</row>
    <row r="101" spans="1:26" s="67" customFormat="1" ht="15" x14ac:dyDescent="0.25">
      <c r="A101" s="68"/>
      <c r="B101" s="65"/>
      <c r="C101" s="66"/>
      <c r="D101" s="106"/>
      <c r="E101" s="107"/>
      <c r="F101" s="108"/>
      <c r="G101" s="109"/>
      <c r="H101" s="109"/>
      <c r="I101" s="109"/>
      <c r="J101" s="109"/>
      <c r="K101" s="109"/>
      <c r="L101" s="109"/>
      <c r="M101" s="108"/>
      <c r="N101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</row>
    <row r="102" spans="1:26" s="67" customFormat="1" ht="15" x14ac:dyDescent="0.25">
      <c r="A102" s="68"/>
      <c r="B102" s="65"/>
      <c r="C102" s="66"/>
      <c r="D102" s="106"/>
      <c r="E102" s="107"/>
      <c r="F102" s="108"/>
      <c r="G102" s="109"/>
      <c r="H102" s="109"/>
      <c r="I102" s="109"/>
      <c r="J102" s="109"/>
      <c r="K102" s="109"/>
      <c r="L102" s="109"/>
      <c r="M102" s="108"/>
      <c r="N102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</row>
    <row r="103" spans="1:26" x14ac:dyDescent="0.2">
      <c r="A103" s="138" t="s">
        <v>95</v>
      </c>
      <c r="C103" s="66"/>
    </row>
  </sheetData>
  <mergeCells count="17">
    <mergeCell ref="H100:K100"/>
    <mergeCell ref="E100:F100"/>
    <mergeCell ref="H99:K99"/>
    <mergeCell ref="H98:K98"/>
    <mergeCell ref="E98:F98"/>
    <mergeCell ref="D14:M14"/>
    <mergeCell ref="D1:F5"/>
    <mergeCell ref="K1:M1"/>
    <mergeCell ref="K2:M2"/>
    <mergeCell ref="K3:M3"/>
    <mergeCell ref="K4:M4"/>
    <mergeCell ref="K5:M5"/>
    <mergeCell ref="D8:E8"/>
    <mergeCell ref="J8:K8"/>
    <mergeCell ref="J9:K9"/>
    <mergeCell ref="J10:K10"/>
    <mergeCell ref="J11:K11"/>
  </mergeCells>
  <conditionalFormatting sqref="M54:M56 M95:M102 M62:M63 M15:M28 M32:M46">
    <cfRule type="cellIs" dxfId="44" priority="119" operator="equal">
      <formula>0</formula>
    </cfRule>
  </conditionalFormatting>
  <conditionalFormatting sqref="M99 K54:K56 K94:K95 K61:K63 K15:K28 K32:K46">
    <cfRule type="cellIs" dxfId="43" priority="118" operator="equal">
      <formula>0</formula>
    </cfRule>
  </conditionalFormatting>
  <conditionalFormatting sqref="J8:K11">
    <cfRule type="cellIs" dxfId="42" priority="115" operator="equal">
      <formula>0</formula>
    </cfRule>
  </conditionalFormatting>
  <conditionalFormatting sqref="K47:K51">
    <cfRule type="cellIs" dxfId="41" priority="102" operator="equal">
      <formula>0</formula>
    </cfRule>
  </conditionalFormatting>
  <conditionalFormatting sqref="M47:M51">
    <cfRule type="cellIs" dxfId="40" priority="103" operator="equal">
      <formula>0</formula>
    </cfRule>
  </conditionalFormatting>
  <conditionalFormatting sqref="M52:M53">
    <cfRule type="cellIs" dxfId="39" priority="101" operator="equal">
      <formula>0</formula>
    </cfRule>
  </conditionalFormatting>
  <conditionalFormatting sqref="K52:K53">
    <cfRule type="cellIs" dxfId="38" priority="100" operator="equal">
      <formula>0</formula>
    </cfRule>
  </conditionalFormatting>
  <conditionalFormatting sqref="K64:K68">
    <cfRule type="cellIs" dxfId="37" priority="98" operator="equal">
      <formula>0</formula>
    </cfRule>
  </conditionalFormatting>
  <conditionalFormatting sqref="M64:M68">
    <cfRule type="cellIs" dxfId="36" priority="99" operator="equal">
      <formula>0</formula>
    </cfRule>
  </conditionalFormatting>
  <conditionalFormatting sqref="K69:K71">
    <cfRule type="cellIs" dxfId="35" priority="96" operator="equal">
      <formula>0</formula>
    </cfRule>
  </conditionalFormatting>
  <conditionalFormatting sqref="M69:M71">
    <cfRule type="cellIs" dxfId="34" priority="97" operator="equal">
      <formula>0</formula>
    </cfRule>
  </conditionalFormatting>
  <conditionalFormatting sqref="K72">
    <cfRule type="cellIs" dxfId="33" priority="94" operator="equal">
      <formula>0</formula>
    </cfRule>
  </conditionalFormatting>
  <conditionalFormatting sqref="M72">
    <cfRule type="cellIs" dxfId="32" priority="95" operator="equal">
      <formula>0</formula>
    </cfRule>
  </conditionalFormatting>
  <conditionalFormatting sqref="M73">
    <cfRule type="cellIs" dxfId="31" priority="89" operator="equal">
      <formula>0</formula>
    </cfRule>
  </conditionalFormatting>
  <conditionalFormatting sqref="K73">
    <cfRule type="cellIs" dxfId="30" priority="88" operator="equal">
      <formula>0</formula>
    </cfRule>
  </conditionalFormatting>
  <conditionalFormatting sqref="M74">
    <cfRule type="cellIs" dxfId="29" priority="76" operator="equal">
      <formula>0</formula>
    </cfRule>
  </conditionalFormatting>
  <conditionalFormatting sqref="K74">
    <cfRule type="cellIs" dxfId="28" priority="75" operator="equal">
      <formula>0</formula>
    </cfRule>
  </conditionalFormatting>
  <conditionalFormatting sqref="M85:M87">
    <cfRule type="cellIs" dxfId="27" priority="54" operator="equal">
      <formula>0</formula>
    </cfRule>
  </conditionalFormatting>
  <conditionalFormatting sqref="K85:K87">
    <cfRule type="cellIs" dxfId="26" priority="53" operator="equal">
      <formula>0</formula>
    </cfRule>
  </conditionalFormatting>
  <conditionalFormatting sqref="M75:M83">
    <cfRule type="cellIs" dxfId="25" priority="71" operator="equal">
      <formula>0</formula>
    </cfRule>
  </conditionalFormatting>
  <conditionalFormatting sqref="K75:K84">
    <cfRule type="cellIs" dxfId="24" priority="70" operator="equal">
      <formula>0</formula>
    </cfRule>
  </conditionalFormatting>
  <conditionalFormatting sqref="M61">
    <cfRule type="cellIs" dxfId="23" priority="37" operator="equal">
      <formula>0</formula>
    </cfRule>
  </conditionalFormatting>
  <conditionalFormatting sqref="M88">
    <cfRule type="cellIs" dxfId="22" priority="47" operator="equal">
      <formula>0</formula>
    </cfRule>
  </conditionalFormatting>
  <conditionalFormatting sqref="K88">
    <cfRule type="cellIs" dxfId="21" priority="46" operator="equal">
      <formula>0</formula>
    </cfRule>
  </conditionalFormatting>
  <conditionalFormatting sqref="M89">
    <cfRule type="cellIs" dxfId="20" priority="45" operator="equal">
      <formula>0</formula>
    </cfRule>
  </conditionalFormatting>
  <conditionalFormatting sqref="K89">
    <cfRule type="cellIs" dxfId="19" priority="44" operator="equal">
      <formula>0</formula>
    </cfRule>
  </conditionalFormatting>
  <conditionalFormatting sqref="M57:M58">
    <cfRule type="cellIs" dxfId="18" priority="43" operator="equal">
      <formula>0</formula>
    </cfRule>
  </conditionalFormatting>
  <conditionalFormatting sqref="K57:K58">
    <cfRule type="cellIs" dxfId="17" priority="42" operator="equal">
      <formula>0</formula>
    </cfRule>
  </conditionalFormatting>
  <conditionalFormatting sqref="K59:K60">
    <cfRule type="cellIs" dxfId="16" priority="40" operator="equal">
      <formula>0</formula>
    </cfRule>
  </conditionalFormatting>
  <conditionalFormatting sqref="M59:M60">
    <cfRule type="cellIs" dxfId="15" priority="41" operator="equal">
      <formula>0</formula>
    </cfRule>
  </conditionalFormatting>
  <conditionalFormatting sqref="M30">
    <cfRule type="cellIs" dxfId="14" priority="26" operator="equal">
      <formula>0</formula>
    </cfRule>
  </conditionalFormatting>
  <conditionalFormatting sqref="K30">
    <cfRule type="cellIs" dxfId="13" priority="27" operator="equal">
      <formula>0</formula>
    </cfRule>
  </conditionalFormatting>
  <conditionalFormatting sqref="M31">
    <cfRule type="cellIs" dxfId="12" priority="32" operator="equal">
      <formula>0</formula>
    </cfRule>
  </conditionalFormatting>
  <conditionalFormatting sqref="K29">
    <cfRule type="cellIs" dxfId="11" priority="33" operator="equal">
      <formula>0</formula>
    </cfRule>
  </conditionalFormatting>
  <conditionalFormatting sqref="K31">
    <cfRule type="cellIs" dxfId="10" priority="31" operator="equal">
      <formula>0</formula>
    </cfRule>
  </conditionalFormatting>
  <conditionalFormatting sqref="K90 K92">
    <cfRule type="cellIs" dxfId="9" priority="21" operator="equal">
      <formula>0</formula>
    </cfRule>
  </conditionalFormatting>
  <conditionalFormatting sqref="M29">
    <cfRule type="cellIs" dxfId="8" priority="25" operator="equal">
      <formula>0</formula>
    </cfRule>
  </conditionalFormatting>
  <conditionalFormatting sqref="M92">
    <cfRule type="cellIs" dxfId="7" priority="10" operator="equal">
      <formula>0</formula>
    </cfRule>
  </conditionalFormatting>
  <conditionalFormatting sqref="M93">
    <cfRule type="cellIs" dxfId="6" priority="2" operator="equal">
      <formula>0</formula>
    </cfRule>
  </conditionalFormatting>
  <conditionalFormatting sqref="M84">
    <cfRule type="cellIs" dxfId="5" priority="23" operator="equal">
      <formula>0</formula>
    </cfRule>
  </conditionalFormatting>
  <conditionalFormatting sqref="K93">
    <cfRule type="cellIs" dxfId="4" priority="1" operator="equal">
      <formula>0</formula>
    </cfRule>
  </conditionalFormatting>
  <conditionalFormatting sqref="M94">
    <cfRule type="cellIs" dxfId="3" priority="13" operator="equal">
      <formula>0</formula>
    </cfRule>
  </conditionalFormatting>
  <conditionalFormatting sqref="M90">
    <cfRule type="cellIs" dxfId="2" priority="12" operator="equal">
      <formula>0</formula>
    </cfRule>
  </conditionalFormatting>
  <conditionalFormatting sqref="M91">
    <cfRule type="cellIs" dxfId="1" priority="4" operator="equal">
      <formula>0</formula>
    </cfRule>
  </conditionalFormatting>
  <conditionalFormatting sqref="K91">
    <cfRule type="cellIs" dxfId="0" priority="3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3" fitToHeight="0" orientation="portrait" r:id="rId1"/>
  <headerFooter>
    <oddFooter>&amp;L&amp;"Calibri,Normal"&amp;9&amp;K00-034&amp;A&amp;R&amp;"Calibri,Normal"&amp;9&amp;K00-034page &amp;P | &amp;N</oddFooter>
  </headerFooter>
  <rowBreaks count="1" manualBreakCount="1">
    <brk id="72" min="3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PDG</vt:lpstr>
      <vt:lpstr>Présentation</vt:lpstr>
      <vt:lpstr>N° 01B-CM FOB</vt:lpstr>
      <vt:lpstr>'N° 01B-CM FOB'!Impression_des_titres</vt:lpstr>
      <vt:lpstr>Présentation!Impression_des_titres</vt:lpstr>
      <vt:lpstr>Présentation!LOT</vt:lpstr>
      <vt:lpstr>Présentation!N°_LOT</vt:lpstr>
      <vt:lpstr>'N° 01B-CM FOB'!Zone_d_impression</vt:lpstr>
      <vt:lpstr>PDG!Zone_d_impression</vt:lpstr>
      <vt:lpstr>Présentation!Zone_d_impression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BÉDIER</dc:creator>
  <cp:lastModifiedBy>Martine CHATEL</cp:lastModifiedBy>
  <cp:lastPrinted>2025-11-25T14:05:17Z</cp:lastPrinted>
  <dcterms:created xsi:type="dcterms:W3CDTF">2016-02-22T09:49:09Z</dcterms:created>
  <dcterms:modified xsi:type="dcterms:W3CDTF">2025-11-25T14:05:29Z</dcterms:modified>
</cp:coreProperties>
</file>